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00" windowWidth="22716" windowHeight="10788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bus.gov.ru'!$A$1:$BZ$11</definedName>
  </definedNames>
  <calcPr calcId="145621"/>
</workbook>
</file>

<file path=xl/calcChain.xml><?xml version="1.0" encoding="utf-8"?>
<calcChain xmlns="http://schemas.openxmlformats.org/spreadsheetml/2006/main">
  <c r="F2" i="7" l="1"/>
  <c r="E2" i="7"/>
  <c r="D2" i="7"/>
  <c r="C2" i="7"/>
  <c r="G2" i="7" s="1"/>
  <c r="B2" i="7"/>
  <c r="D12" i="6"/>
  <c r="C12" i="6"/>
  <c r="B12" i="6"/>
  <c r="A12" i="6"/>
  <c r="D11" i="6"/>
  <c r="C11" i="6"/>
  <c r="B11" i="6"/>
  <c r="A11" i="6"/>
  <c r="D10" i="6"/>
  <c r="C10" i="6"/>
  <c r="B10" i="6"/>
  <c r="E10" i="6" s="1"/>
  <c r="F10" i="7" s="1"/>
  <c r="A10" i="6"/>
  <c r="D9" i="6"/>
  <c r="C9" i="6"/>
  <c r="B9" i="6"/>
  <c r="A9" i="6"/>
  <c r="D8" i="6"/>
  <c r="C8" i="6"/>
  <c r="B8" i="6"/>
  <c r="A8" i="6"/>
  <c r="D7" i="6"/>
  <c r="C7" i="6"/>
  <c r="B7" i="6"/>
  <c r="A7" i="6"/>
  <c r="D6" i="6"/>
  <c r="C6" i="6"/>
  <c r="B6" i="6"/>
  <c r="A6" i="6"/>
  <c r="D5" i="6"/>
  <c r="C5" i="6"/>
  <c r="B5" i="6"/>
  <c r="A5" i="6"/>
  <c r="D4" i="6"/>
  <c r="C4" i="6"/>
  <c r="B4" i="6"/>
  <c r="A4" i="6"/>
  <c r="D3" i="6"/>
  <c r="C3" i="6"/>
  <c r="B3" i="6"/>
  <c r="A3" i="6"/>
  <c r="D12" i="5"/>
  <c r="C12" i="5"/>
  <c r="B12" i="5"/>
  <c r="A12" i="5"/>
  <c r="D11" i="5"/>
  <c r="C11" i="5"/>
  <c r="B11" i="5"/>
  <c r="A11" i="5"/>
  <c r="D10" i="5"/>
  <c r="C10" i="5"/>
  <c r="E10" i="5" s="1"/>
  <c r="E10" i="7" s="1"/>
  <c r="B10" i="5"/>
  <c r="A10" i="5"/>
  <c r="D9" i="5"/>
  <c r="C9" i="5"/>
  <c r="E9" i="5" s="1"/>
  <c r="E9" i="7" s="1"/>
  <c r="B9" i="5"/>
  <c r="A9" i="5"/>
  <c r="D8" i="5"/>
  <c r="C8" i="5"/>
  <c r="B8" i="5"/>
  <c r="A8" i="5"/>
  <c r="D7" i="5"/>
  <c r="C7" i="5"/>
  <c r="B7" i="5"/>
  <c r="A7" i="5"/>
  <c r="D6" i="5"/>
  <c r="C6" i="5"/>
  <c r="B6" i="5"/>
  <c r="A6" i="5"/>
  <c r="D5" i="5"/>
  <c r="C5" i="5"/>
  <c r="B5" i="5"/>
  <c r="A5" i="5"/>
  <c r="D4" i="5"/>
  <c r="C4" i="5"/>
  <c r="B4" i="5"/>
  <c r="A4" i="5"/>
  <c r="D3" i="5"/>
  <c r="C3" i="5"/>
  <c r="B3" i="5"/>
  <c r="A3" i="5"/>
  <c r="D12" i="4"/>
  <c r="C12" i="4"/>
  <c r="B12" i="4"/>
  <c r="A12" i="4"/>
  <c r="D11" i="4"/>
  <c r="C11" i="4"/>
  <c r="B11" i="4"/>
  <c r="A11" i="4"/>
  <c r="E10" i="4"/>
  <c r="D10" i="7" s="1"/>
  <c r="D10" i="4"/>
  <c r="C10" i="4"/>
  <c r="B10" i="4"/>
  <c r="A10" i="4"/>
  <c r="D9" i="4"/>
  <c r="C9" i="4"/>
  <c r="B9" i="4"/>
  <c r="E9" i="4" s="1"/>
  <c r="D9" i="7" s="1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C12" i="3"/>
  <c r="B12" i="3"/>
  <c r="A12" i="3"/>
  <c r="C11" i="3"/>
  <c r="B11" i="3"/>
  <c r="A11" i="3"/>
  <c r="D10" i="3"/>
  <c r="C10" i="7" s="1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D12" i="2"/>
  <c r="C12" i="2"/>
  <c r="B12" i="2"/>
  <c r="E12" i="2" s="1"/>
  <c r="B12" i="7" s="1"/>
  <c r="A12" i="2"/>
  <c r="A12" i="7" s="1"/>
  <c r="D11" i="2"/>
  <c r="C11" i="2"/>
  <c r="B11" i="2"/>
  <c r="A11" i="2"/>
  <c r="A11" i="7" s="1"/>
  <c r="D10" i="2"/>
  <c r="C10" i="2"/>
  <c r="B10" i="2"/>
  <c r="E10" i="2" s="1"/>
  <c r="B10" i="7" s="1"/>
  <c r="A10" i="2"/>
  <c r="A10" i="7" s="1"/>
  <c r="D9" i="2"/>
  <c r="C9" i="2"/>
  <c r="B9" i="2"/>
  <c r="A9" i="2"/>
  <c r="A9" i="7" s="1"/>
  <c r="D8" i="2"/>
  <c r="C8" i="2"/>
  <c r="B8" i="2"/>
  <c r="A8" i="2"/>
  <c r="A8" i="7" s="1"/>
  <c r="D7" i="2"/>
  <c r="C7" i="2"/>
  <c r="B7" i="2"/>
  <c r="A7" i="2"/>
  <c r="A7" i="7" s="1"/>
  <c r="D6" i="2"/>
  <c r="C6" i="2"/>
  <c r="B6" i="2"/>
  <c r="A6" i="2"/>
  <c r="A6" i="7" s="1"/>
  <c r="D5" i="2"/>
  <c r="C5" i="2"/>
  <c r="B5" i="2"/>
  <c r="A5" i="2"/>
  <c r="A5" i="7" s="1"/>
  <c r="D4" i="2"/>
  <c r="C4" i="2"/>
  <c r="B4" i="2"/>
  <c r="A4" i="2"/>
  <c r="A4" i="7" s="1"/>
  <c r="D3" i="2"/>
  <c r="C3" i="2"/>
  <c r="B3" i="2"/>
  <c r="A3" i="2"/>
  <c r="A3" i="7" s="1"/>
  <c r="E12" i="5" l="1"/>
  <c r="E12" i="7" s="1"/>
  <c r="E11" i="5"/>
  <c r="E11" i="7" s="1"/>
  <c r="E12" i="4"/>
  <c r="D12" i="7" s="1"/>
  <c r="E11" i="4"/>
  <c r="D11" i="7" s="1"/>
  <c r="D12" i="3"/>
  <c r="C12" i="7" s="1"/>
  <c r="D11" i="3"/>
  <c r="C11" i="7" s="1"/>
  <c r="E11" i="2"/>
  <c r="B11" i="7" s="1"/>
  <c r="E12" i="6"/>
  <c r="F12" i="7" s="1"/>
  <c r="E11" i="6"/>
  <c r="F11" i="7" s="1"/>
  <c r="E9" i="6"/>
  <c r="F9" i="7" s="1"/>
  <c r="E7" i="6"/>
  <c r="F7" i="7" s="1"/>
  <c r="E6" i="6"/>
  <c r="F6" i="7" s="1"/>
  <c r="E5" i="6"/>
  <c r="F5" i="7" s="1"/>
  <c r="E3" i="6"/>
  <c r="F3" i="7" s="1"/>
  <c r="E8" i="6"/>
  <c r="F8" i="7" s="1"/>
  <c r="E4" i="6"/>
  <c r="F4" i="7" s="1"/>
  <c r="E6" i="5"/>
  <c r="E6" i="7" s="1"/>
  <c r="E8" i="5"/>
  <c r="E8" i="7" s="1"/>
  <c r="E7" i="5"/>
  <c r="E7" i="7" s="1"/>
  <c r="E5" i="5"/>
  <c r="E5" i="7" s="1"/>
  <c r="E4" i="5"/>
  <c r="E4" i="7" s="1"/>
  <c r="E3" i="5"/>
  <c r="E3" i="7" s="1"/>
  <c r="E8" i="4"/>
  <c r="D8" i="7" s="1"/>
  <c r="E6" i="4"/>
  <c r="D6" i="7" s="1"/>
  <c r="E5" i="4"/>
  <c r="D5" i="7" s="1"/>
  <c r="E7" i="4"/>
  <c r="D7" i="7" s="1"/>
  <c r="E4" i="4"/>
  <c r="D4" i="7" s="1"/>
  <c r="E3" i="4"/>
  <c r="D3" i="7" s="1"/>
  <c r="D9" i="3"/>
  <c r="C9" i="7" s="1"/>
  <c r="D8" i="3"/>
  <c r="C8" i="7" s="1"/>
  <c r="D7" i="3"/>
  <c r="C7" i="7" s="1"/>
  <c r="D6" i="3"/>
  <c r="C6" i="7" s="1"/>
  <c r="D4" i="3"/>
  <c r="C4" i="7" s="1"/>
  <c r="D5" i="3"/>
  <c r="C5" i="7" s="1"/>
  <c r="D3" i="3"/>
  <c r="C3" i="7" s="1"/>
  <c r="E8" i="2"/>
  <c r="B8" i="7" s="1"/>
  <c r="G8" i="7" s="1"/>
  <c r="E4" i="2"/>
  <c r="B4" i="7" s="1"/>
  <c r="G4" i="7" s="1"/>
  <c r="E6" i="2"/>
  <c r="B6" i="7" s="1"/>
  <c r="G6" i="7" s="1"/>
  <c r="E7" i="2"/>
  <c r="B7" i="7" s="1"/>
  <c r="G7" i="7" s="1"/>
  <c r="E3" i="2"/>
  <c r="B3" i="7" s="1"/>
  <c r="G3" i="7" s="1"/>
  <c r="E9" i="2"/>
  <c r="B9" i="7" s="1"/>
  <c r="G9" i="7" s="1"/>
  <c r="E5" i="2"/>
  <c r="B5" i="7" s="1"/>
  <c r="G5" i="7" s="1"/>
  <c r="G10" i="7"/>
  <c r="G12" i="7"/>
  <c r="G11" i="7" l="1"/>
</calcChain>
</file>

<file path=xl/sharedStrings.xml><?xml version="1.0" encoding="utf-8"?>
<sst xmlns="http://schemas.openxmlformats.org/spreadsheetml/2006/main" count="145" uniqueCount="68">
  <si>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</si>
  <si>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</si>
  <si>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</si>
  <si>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</si>
  <si>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</si>
  <si>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</si>
  <si>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</si>
  <si>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</si>
  <si>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</si>
  <si>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</si>
  <si>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</si>
  <si>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</si>
  <si>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</si>
  <si>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</si>
  <si>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</si>
  <si>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</si>
  <si>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</si>
  <si>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</si>
  <si>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</si>
  <si>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</si>
  <si>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</si>
  <si>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</si>
  <si>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</si>
  <si>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Смоленский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</si>
  <si>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</si>
  <si>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</si>
  <si>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</si>
  <si>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</si>
  <si>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20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</si>
  <si>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</si>
  <si>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</si>
  <si>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</si>
  <si>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126</t>
  </si>
  <si>
    <t>11</t>
  </si>
  <si>
    <t>96</t>
  </si>
  <si>
    <t>2271002975</t>
  </si>
  <si>
    <t>МБОУ "Сычевская средняя общеобразовательная школа имени К.Ф.Лебединской"</t>
  </si>
  <si>
    <t>128</t>
  </si>
  <si>
    <t>103</t>
  </si>
  <si>
    <t>107</t>
  </si>
  <si>
    <t>95</t>
  </si>
  <si>
    <t>124</t>
  </si>
  <si>
    <t>127</t>
  </si>
  <si>
    <t>113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</si>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</sst>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208"/>
  <sheetViews>
    <sheetView workbookViewId="0">
      <pane ySplit="1" topLeftCell="A2" activePane="bottomLeft" state="frozen"/>
      <selection pane="bottomLeft" activeCell="AY11" sqref="AY11"/>
    </sheetView>
  </sheetViews>
  <sheetFormatPr defaultColWidth="14.44140625" defaultRowHeight="15" customHeight="1" x14ac:dyDescent="0.3"/>
  <cols>
    <col min="1" max="2" width="14.44140625" customWidth="1"/>
    <col min="3" max="3" width="8.6640625" customWidth="1"/>
    <col min="4" max="4" width="37.109375" customWidth="1"/>
    <col min="5" max="7" width="14.44140625" customWidth="1"/>
    <col min="8" max="8" width="78.6640625" customWidth="1"/>
    <col min="9" max="10" width="7.33203125" customWidth="1"/>
    <col min="11" max="11" width="78.6640625" customWidth="1"/>
    <col min="12" max="13" width="7.33203125" customWidth="1"/>
    <col min="14" max="14" width="18" customWidth="1"/>
    <col min="15" max="15" width="67.33203125" customWidth="1"/>
    <col min="16" max="17" width="6.5546875" customWidth="1"/>
    <col min="18" max="18" width="78.6640625" customWidth="1"/>
    <col min="19" max="20" width="7.33203125" customWidth="1"/>
    <col min="21" max="21" width="78.6640625" customWidth="1"/>
    <col min="22" max="23" width="7.33203125" customWidth="1"/>
    <col min="24" max="24" width="18" customWidth="1"/>
    <col min="25" max="25" width="67.33203125" customWidth="1"/>
    <col min="26" max="27" width="6.5546875" customWidth="1"/>
    <col min="28" max="28" width="78.6640625" customWidth="1"/>
    <col min="29" max="30" width="7.33203125" customWidth="1"/>
    <col min="31" max="31" width="18" customWidth="1"/>
    <col min="32" max="32" width="67.33203125" customWidth="1"/>
    <col min="33" max="34" width="6.5546875" customWidth="1"/>
    <col min="35" max="35" width="18" customWidth="1"/>
    <col min="36" max="36" width="96" customWidth="1"/>
    <col min="37" max="38" width="6.5546875" customWidth="1"/>
    <col min="39" max="39" width="78.6640625" customWidth="1"/>
    <col min="40" max="41" width="7.33203125" customWidth="1"/>
    <col min="42" max="42" width="78.6640625" customWidth="1"/>
    <col min="43" max="44" width="7.33203125" customWidth="1"/>
    <col min="45" max="45" width="78.6640625" customWidth="1"/>
    <col min="46" max="47" width="7.33203125" customWidth="1"/>
    <col min="48" max="48" width="78.6640625" customWidth="1"/>
    <col min="49" max="50" width="7.33203125" customWidth="1"/>
    <col min="51" max="51" width="78.6640625" customWidth="1"/>
    <col min="52" max="53" width="7.33203125" customWidth="1"/>
    <col min="54" max="54" width="78.6640625" customWidth="1"/>
    <col min="55" max="56" width="7.33203125" customWidth="1"/>
    <col min="57" max="57" width="78.6640625" customWidth="1"/>
    <col min="58" max="59" width="7.33203125" customWidth="1"/>
    <col min="60" max="78" width="14.44140625" customWidth="1"/>
  </cols>
  <sheetData>
    <row r="1" spans="1:78" ht="12.75" customHeight="1" x14ac:dyDescent="0.3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3">
      <c r="A2" s="3"/>
      <c r="B2" s="3"/>
      <c r="C2" s="6"/>
      <c r="D2" s="3"/>
      <c r="E2" s="7"/>
      <c r="F2" s="7"/>
      <c r="G2" s="8"/>
      <c r="H2" s="3"/>
      <c r="I2" s="7"/>
      <c r="J2" s="2"/>
      <c r="K2" s="3"/>
      <c r="L2" s="9"/>
      <c r="M2" s="10"/>
      <c r="N2" s="3"/>
      <c r="O2" s="3"/>
      <c r="P2" s="2" t="s">
        <v>26</v>
      </c>
      <c r="Q2" s="2"/>
      <c r="R2" s="3"/>
      <c r="S2" s="2"/>
      <c r="T2" s="2"/>
      <c r="U2" s="3"/>
      <c r="V2" s="2"/>
      <c r="W2" s="2"/>
      <c r="X2" s="3"/>
      <c r="Y2" s="3"/>
      <c r="Z2" s="2"/>
      <c r="AA2" s="2"/>
      <c r="AB2" s="3"/>
      <c r="AC2" s="2"/>
      <c r="AD2" s="2"/>
      <c r="AE2" s="3"/>
      <c r="AF2" s="3"/>
      <c r="AG2" s="2"/>
      <c r="AH2" s="2"/>
      <c r="AI2" s="3"/>
      <c r="AJ2" s="3"/>
      <c r="AK2" s="2" t="s">
        <v>26</v>
      </c>
      <c r="AL2" s="2"/>
      <c r="AM2" s="3"/>
      <c r="AN2" s="2"/>
      <c r="AO2" s="2"/>
      <c r="AP2" s="3"/>
      <c r="AQ2" s="2"/>
      <c r="AR2" s="2"/>
      <c r="AS2" s="3"/>
      <c r="AT2" s="2"/>
      <c r="AU2" s="2"/>
      <c r="AV2" s="3"/>
      <c r="AW2" s="2"/>
      <c r="AX2" s="2"/>
      <c r="AY2" s="3"/>
      <c r="AZ2" s="2"/>
      <c r="BA2" s="2"/>
      <c r="BB2" s="3"/>
      <c r="BC2" s="2"/>
      <c r="BD2" s="2"/>
      <c r="BE2" s="3"/>
      <c r="BF2" s="2"/>
      <c r="BG2" s="2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3">
      <c r="A3" s="3"/>
      <c r="B3" s="3"/>
      <c r="C3" s="6"/>
      <c r="D3" s="3"/>
      <c r="E3" s="7"/>
      <c r="F3" s="7"/>
      <c r="G3" s="8"/>
      <c r="H3" s="3"/>
      <c r="I3" s="7"/>
      <c r="J3" s="2"/>
      <c r="K3" s="3"/>
      <c r="L3" s="9"/>
      <c r="M3" s="10"/>
      <c r="N3" s="3"/>
      <c r="O3" s="3"/>
      <c r="P3" s="2" t="s">
        <v>26</v>
      </c>
      <c r="Q3" s="2"/>
      <c r="R3" s="3"/>
      <c r="S3" s="2"/>
      <c r="T3" s="2"/>
      <c r="U3" s="3"/>
      <c r="V3" s="2"/>
      <c r="W3" s="2"/>
      <c r="X3" s="3"/>
      <c r="Y3" s="3"/>
      <c r="Z3" s="2"/>
      <c r="AA3" s="2"/>
      <c r="AB3" s="3"/>
      <c r="AC3" s="2"/>
      <c r="AD3" s="2"/>
      <c r="AE3" s="3"/>
      <c r="AF3" s="3"/>
      <c r="AG3" s="2"/>
      <c r="AH3" s="2"/>
      <c r="AI3" s="3"/>
      <c r="AJ3" s="3"/>
      <c r="AK3" s="2" t="s">
        <v>26</v>
      </c>
      <c r="AL3" s="2"/>
      <c r="AM3" s="3"/>
      <c r="AN3" s="2"/>
      <c r="AO3" s="2"/>
      <c r="AP3" s="3"/>
      <c r="AQ3" s="2"/>
      <c r="AR3" s="2"/>
      <c r="AS3" s="3"/>
      <c r="AT3" s="2"/>
      <c r="AU3" s="2"/>
      <c r="AV3" s="3"/>
      <c r="AW3" s="2"/>
      <c r="AX3" s="2"/>
      <c r="AY3" s="3"/>
      <c r="AZ3" s="2"/>
      <c r="BA3" s="2"/>
      <c r="BB3" s="3"/>
      <c r="BC3" s="2"/>
      <c r="BD3" s="2"/>
      <c r="BE3" s="3"/>
      <c r="BF3" s="2"/>
      <c r="BG3" s="2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3">
      <c r="A4" s="3"/>
      <c r="B4" s="3"/>
      <c r="C4" s="6"/>
      <c r="D4" s="3"/>
      <c r="E4" s="7"/>
      <c r="F4" s="7"/>
      <c r="G4" s="8"/>
      <c r="H4" s="3"/>
      <c r="I4" s="7"/>
      <c r="J4" s="2"/>
      <c r="K4" s="3"/>
      <c r="L4" s="9"/>
      <c r="M4" s="10"/>
      <c r="N4" s="3"/>
      <c r="O4" s="3"/>
      <c r="P4" s="2" t="s">
        <v>26</v>
      </c>
      <c r="Q4" s="2"/>
      <c r="R4" s="3"/>
      <c r="S4" s="2"/>
      <c r="T4" s="2"/>
      <c r="U4" s="3"/>
      <c r="V4" s="2"/>
      <c r="W4" s="2"/>
      <c r="X4" s="3"/>
      <c r="Y4" s="3"/>
      <c r="Z4" s="2"/>
      <c r="AA4" s="2"/>
      <c r="AB4" s="3"/>
      <c r="AC4" s="2"/>
      <c r="AD4" s="2"/>
      <c r="AE4" s="3"/>
      <c r="AF4" s="3"/>
      <c r="AG4" s="2" t="s">
        <v>26</v>
      </c>
      <c r="AH4" s="2"/>
      <c r="AI4" s="3"/>
      <c r="AJ4" s="3"/>
      <c r="AK4" s="2" t="s">
        <v>26</v>
      </c>
      <c r="AL4" s="2"/>
      <c r="AM4" s="3"/>
      <c r="AN4" s="2"/>
      <c r="AO4" s="2"/>
      <c r="AP4" s="3"/>
      <c r="AQ4" s="2"/>
      <c r="AR4" s="2"/>
      <c r="AS4" s="3"/>
      <c r="AT4" s="2"/>
      <c r="AU4" s="2"/>
      <c r="AV4" s="3"/>
      <c r="AW4" s="2"/>
      <c r="AX4" s="2"/>
      <c r="AY4" s="3"/>
      <c r="AZ4" s="2"/>
      <c r="BA4" s="2"/>
      <c r="BB4" s="3"/>
      <c r="BC4" s="2"/>
      <c r="BD4" s="2"/>
      <c r="BE4" s="3"/>
      <c r="BF4" s="2"/>
      <c r="BG4" s="2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3">
      <c r="A5" s="3"/>
      <c r="B5" s="3"/>
      <c r="C5" s="6"/>
      <c r="D5" s="3"/>
      <c r="E5" s="7"/>
      <c r="F5" s="7"/>
      <c r="G5" s="8"/>
      <c r="H5" s="3"/>
      <c r="I5" s="7"/>
      <c r="J5" s="2"/>
      <c r="K5" s="3"/>
      <c r="L5" s="9"/>
      <c r="M5" s="10"/>
      <c r="N5" s="3"/>
      <c r="O5" s="3"/>
      <c r="P5" s="2" t="s">
        <v>26</v>
      </c>
      <c r="Q5" s="2"/>
      <c r="R5" s="3"/>
      <c r="S5" s="2"/>
      <c r="T5" s="2"/>
      <c r="U5" s="3"/>
      <c r="V5" s="2"/>
      <c r="W5" s="2"/>
      <c r="X5" s="3"/>
      <c r="Y5" s="3"/>
      <c r="Z5" s="2"/>
      <c r="AA5" s="2"/>
      <c r="AB5" s="3"/>
      <c r="AC5" s="2"/>
      <c r="AD5" s="2"/>
      <c r="AE5" s="3"/>
      <c r="AF5" s="3"/>
      <c r="AG5" s="2"/>
      <c r="AH5" s="2"/>
      <c r="AI5" s="3"/>
      <c r="AJ5" s="3"/>
      <c r="AK5" s="2" t="s">
        <v>26</v>
      </c>
      <c r="AL5" s="2"/>
      <c r="AM5" s="3"/>
      <c r="AN5" s="2"/>
      <c r="AO5" s="2"/>
      <c r="AP5" s="3"/>
      <c r="AQ5" s="2"/>
      <c r="AR5" s="2"/>
      <c r="AS5" s="3"/>
      <c r="AT5" s="2"/>
      <c r="AU5" s="2"/>
      <c r="AV5" s="3"/>
      <c r="AW5" s="2"/>
      <c r="AX5" s="2"/>
      <c r="AY5" s="3"/>
      <c r="AZ5" s="2"/>
      <c r="BA5" s="2"/>
      <c r="BB5" s="3"/>
      <c r="BC5" s="2"/>
      <c r="BD5" s="2"/>
      <c r="BE5" s="3"/>
      <c r="BF5" s="2"/>
      <c r="BG5" s="2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3">
      <c r="A6" s="3"/>
      <c r="B6" s="3"/>
      <c r="C6" s="6"/>
      <c r="D6" s="3"/>
      <c r="E6" s="7"/>
      <c r="F6" s="7"/>
      <c r="G6" s="8"/>
      <c r="H6" s="3"/>
      <c r="I6" s="7"/>
      <c r="J6" s="2"/>
      <c r="K6" s="3"/>
      <c r="L6" s="9"/>
      <c r="M6" s="10"/>
      <c r="N6" s="3"/>
      <c r="O6" s="3"/>
      <c r="P6" s="2" t="s">
        <v>26</v>
      </c>
      <c r="Q6" s="2"/>
      <c r="R6" s="3"/>
      <c r="S6" s="2"/>
      <c r="T6" s="2"/>
      <c r="U6" s="3"/>
      <c r="V6" s="2"/>
      <c r="W6" s="2"/>
      <c r="X6" s="3"/>
      <c r="Y6" s="3"/>
      <c r="Z6" s="2"/>
      <c r="AA6" s="2"/>
      <c r="AB6" s="3"/>
      <c r="AC6" s="2"/>
      <c r="AD6" s="2"/>
      <c r="AE6" s="3"/>
      <c r="AF6" s="3"/>
      <c r="AG6" s="2"/>
      <c r="AH6" s="2"/>
      <c r="AI6" s="3"/>
      <c r="AJ6" s="3"/>
      <c r="AK6" s="2" t="s">
        <v>26</v>
      </c>
      <c r="AL6" s="2"/>
      <c r="AM6" s="3"/>
      <c r="AN6" s="2"/>
      <c r="AO6" s="2"/>
      <c r="AP6" s="3"/>
      <c r="AQ6" s="2"/>
      <c r="AR6" s="2"/>
      <c r="AS6" s="3"/>
      <c r="AT6" s="2"/>
      <c r="AU6" s="2"/>
      <c r="AV6" s="3"/>
      <c r="AW6" s="2"/>
      <c r="AX6" s="2"/>
      <c r="AY6" s="3"/>
      <c r="AZ6" s="2"/>
      <c r="BA6" s="2"/>
      <c r="BB6" s="3"/>
      <c r="BC6" s="2"/>
      <c r="BD6" s="2"/>
      <c r="BE6" s="3"/>
      <c r="BF6" s="2"/>
      <c r="BG6" s="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3">
      <c r="A7" s="3"/>
      <c r="B7" s="3"/>
      <c r="C7" s="6"/>
      <c r="D7" s="3"/>
      <c r="E7" s="7"/>
      <c r="F7" s="7"/>
      <c r="G7" s="8"/>
      <c r="H7" s="3"/>
      <c r="I7" s="7"/>
      <c r="J7" s="2"/>
      <c r="K7" s="3"/>
      <c r="L7" s="9"/>
      <c r="M7" s="10"/>
      <c r="N7" s="3"/>
      <c r="O7" s="3"/>
      <c r="P7" s="2" t="s">
        <v>26</v>
      </c>
      <c r="Q7" s="2"/>
      <c r="R7" s="3"/>
      <c r="S7" s="2"/>
      <c r="T7" s="2"/>
      <c r="U7" s="3"/>
      <c r="V7" s="2"/>
      <c r="W7" s="2"/>
      <c r="X7" s="3"/>
      <c r="Y7" s="3"/>
      <c r="Z7" s="2"/>
      <c r="AA7" s="2"/>
      <c r="AB7" s="3"/>
      <c r="AC7" s="2"/>
      <c r="AD7" s="2"/>
      <c r="AE7" s="3"/>
      <c r="AF7" s="3"/>
      <c r="AG7" s="2"/>
      <c r="AH7" s="2"/>
      <c r="AI7" s="3"/>
      <c r="AJ7" s="3"/>
      <c r="AK7" s="2" t="s">
        <v>26</v>
      </c>
      <c r="AL7" s="2"/>
      <c r="AM7" s="3"/>
      <c r="AN7" s="2"/>
      <c r="AO7" s="2"/>
      <c r="AP7" s="3"/>
      <c r="AQ7" s="2"/>
      <c r="AR7" s="2"/>
      <c r="AS7" s="3"/>
      <c r="AT7" s="2"/>
      <c r="AU7" s="2"/>
      <c r="AV7" s="3"/>
      <c r="AW7" s="2"/>
      <c r="AX7" s="2"/>
      <c r="AY7" s="3"/>
      <c r="AZ7" s="2"/>
      <c r="BA7" s="2"/>
      <c r="BB7" s="3"/>
      <c r="BC7" s="2"/>
      <c r="BD7" s="2"/>
      <c r="BE7" s="3"/>
      <c r="BF7" s="2"/>
      <c r="BG7" s="2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3">
      <c r="A8" s="3"/>
      <c r="B8" s="3"/>
      <c r="C8" s="6"/>
      <c r="D8" s="3"/>
      <c r="E8" s="7"/>
      <c r="F8" s="7"/>
      <c r="G8" s="8"/>
      <c r="H8" s="3"/>
      <c r="I8" s="7"/>
      <c r="J8" s="2"/>
      <c r="K8" s="3"/>
      <c r="L8" s="9"/>
      <c r="M8" s="10"/>
      <c r="N8" s="3"/>
      <c r="O8" s="3"/>
      <c r="P8" s="2" t="s">
        <v>26</v>
      </c>
      <c r="Q8" s="2"/>
      <c r="R8" s="3"/>
      <c r="S8" s="2"/>
      <c r="T8" s="2"/>
      <c r="U8" s="3"/>
      <c r="V8" s="2"/>
      <c r="W8" s="2"/>
      <c r="X8" s="3"/>
      <c r="Y8" s="3"/>
      <c r="Z8" s="2"/>
      <c r="AA8" s="2"/>
      <c r="AB8" s="3"/>
      <c r="AC8" s="2"/>
      <c r="AD8" s="2"/>
      <c r="AE8" s="3"/>
      <c r="AF8" s="3"/>
      <c r="AG8" s="2"/>
      <c r="AH8" s="2"/>
      <c r="AI8" s="3"/>
      <c r="AJ8" s="3"/>
      <c r="AK8" s="2" t="s">
        <v>26</v>
      </c>
      <c r="AL8" s="2"/>
      <c r="AM8" s="3"/>
      <c r="AN8" s="2"/>
      <c r="AO8" s="2"/>
      <c r="AP8" s="3"/>
      <c r="AQ8" s="2"/>
      <c r="AR8" s="2"/>
      <c r="AS8" s="3"/>
      <c r="AT8" s="2"/>
      <c r="AU8" s="2"/>
      <c r="AV8" s="3"/>
      <c r="AW8" s="2"/>
      <c r="AX8" s="2"/>
      <c r="AY8" s="3"/>
      <c r="AZ8" s="2"/>
      <c r="BA8" s="2"/>
      <c r="BB8" s="3"/>
      <c r="BC8" s="2"/>
      <c r="BD8" s="2"/>
      <c r="BE8" s="3"/>
      <c r="BF8" s="2"/>
      <c r="BG8" s="2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3">
      <c r="A9" s="3" t="s">
        <v>35</v>
      </c>
      <c r="B9" s="3" t="s">
        <v>23</v>
      </c>
      <c r="C9" s="6" t="s">
        <v>24</v>
      </c>
      <c r="D9" s="3" t="s">
        <v>36</v>
      </c>
      <c r="E9" s="7">
        <v>321</v>
      </c>
      <c r="F9" s="7" t="s">
        <v>37</v>
      </c>
      <c r="G9" s="8">
        <v>0.39875389408099687</v>
      </c>
      <c r="H9" s="3" t="s">
        <v>36</v>
      </c>
      <c r="I9" s="7">
        <v>14</v>
      </c>
      <c r="J9" s="2">
        <v>15</v>
      </c>
      <c r="K9" s="3" t="s">
        <v>36</v>
      </c>
      <c r="L9" s="9">
        <v>43</v>
      </c>
      <c r="M9" s="10">
        <v>61</v>
      </c>
      <c r="N9" s="3" t="s">
        <v>36</v>
      </c>
      <c r="O9" s="3" t="s">
        <v>25</v>
      </c>
      <c r="P9" s="2" t="s">
        <v>26</v>
      </c>
      <c r="Q9" s="2" t="s">
        <v>27</v>
      </c>
      <c r="R9" s="3" t="s">
        <v>36</v>
      </c>
      <c r="S9" s="2" t="s">
        <v>38</v>
      </c>
      <c r="T9" s="2" t="s">
        <v>39</v>
      </c>
      <c r="U9" s="3" t="s">
        <v>36</v>
      </c>
      <c r="V9" s="2" t="s">
        <v>40</v>
      </c>
      <c r="W9" s="2" t="s">
        <v>34</v>
      </c>
      <c r="X9" s="3" t="s">
        <v>36</v>
      </c>
      <c r="Y9" s="3" t="s">
        <v>29</v>
      </c>
      <c r="Z9" s="2"/>
      <c r="AA9" s="2" t="s">
        <v>27</v>
      </c>
      <c r="AB9" s="3" t="s">
        <v>36</v>
      </c>
      <c r="AC9" s="2" t="s">
        <v>41</v>
      </c>
      <c r="AD9" s="2" t="s">
        <v>42</v>
      </c>
      <c r="AE9" s="3" t="s">
        <v>36</v>
      </c>
      <c r="AF9" s="3" t="s">
        <v>30</v>
      </c>
      <c r="AG9" s="2">
        <v>1</v>
      </c>
      <c r="AH9" s="2" t="s">
        <v>28</v>
      </c>
      <c r="AI9" s="3" t="s">
        <v>36</v>
      </c>
      <c r="AJ9" s="3" t="s">
        <v>31</v>
      </c>
      <c r="AK9" s="2" t="s">
        <v>26</v>
      </c>
      <c r="AL9" s="2" t="s">
        <v>27</v>
      </c>
      <c r="AM9" s="3" t="s">
        <v>36</v>
      </c>
      <c r="AN9" s="2" t="s">
        <v>33</v>
      </c>
      <c r="AO9" s="2" t="s">
        <v>33</v>
      </c>
      <c r="AP9" s="3" t="s">
        <v>36</v>
      </c>
      <c r="AQ9" s="2" t="s">
        <v>42</v>
      </c>
      <c r="AR9" s="2" t="s">
        <v>37</v>
      </c>
      <c r="AS9" s="3" t="s">
        <v>36</v>
      </c>
      <c r="AT9" s="2" t="s">
        <v>37</v>
      </c>
      <c r="AU9" s="2" t="s">
        <v>37</v>
      </c>
      <c r="AV9" s="3" t="s">
        <v>36</v>
      </c>
      <c r="AW9" s="2" t="s">
        <v>43</v>
      </c>
      <c r="AX9" s="2" t="s">
        <v>43</v>
      </c>
      <c r="AY9" s="3" t="s">
        <v>36</v>
      </c>
      <c r="AZ9" s="2" t="s">
        <v>32</v>
      </c>
      <c r="BA9" s="2" t="s">
        <v>37</v>
      </c>
      <c r="BB9" s="3" t="s">
        <v>36</v>
      </c>
      <c r="BC9" s="2" t="s">
        <v>32</v>
      </c>
      <c r="BD9" s="2" t="s">
        <v>37</v>
      </c>
      <c r="BE9" s="3" t="s">
        <v>36</v>
      </c>
      <c r="BF9" s="2" t="s">
        <v>32</v>
      </c>
      <c r="BG9" s="2" t="s">
        <v>37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3">
      <c r="A10" s="3"/>
      <c r="B10" s="3"/>
      <c r="C10" s="6"/>
      <c r="D10" s="3"/>
      <c r="E10" s="7"/>
      <c r="F10" s="7"/>
      <c r="G10" s="8"/>
      <c r="H10" s="3"/>
      <c r="I10" s="7"/>
      <c r="J10" s="2"/>
      <c r="K10" s="3"/>
      <c r="L10" s="9"/>
      <c r="M10" s="10"/>
      <c r="N10" s="3"/>
      <c r="O10" s="3"/>
      <c r="P10" s="2" t="s">
        <v>26</v>
      </c>
      <c r="Q10" s="2"/>
      <c r="R10" s="3"/>
      <c r="S10" s="2"/>
      <c r="T10" s="2"/>
      <c r="U10" s="3"/>
      <c r="V10" s="2"/>
      <c r="W10" s="2"/>
      <c r="X10" s="3"/>
      <c r="Y10" s="3"/>
      <c r="Z10" s="2"/>
      <c r="AA10" s="2"/>
      <c r="AB10" s="3"/>
      <c r="AC10" s="2"/>
      <c r="AD10" s="2"/>
      <c r="AE10" s="3"/>
      <c r="AF10" s="3"/>
      <c r="AG10" s="2"/>
      <c r="AH10" s="2"/>
      <c r="AI10" s="3"/>
      <c r="AJ10" s="3"/>
      <c r="AK10" s="2" t="s">
        <v>26</v>
      </c>
      <c r="AL10" s="2"/>
      <c r="AM10" s="3"/>
      <c r="AN10" s="2"/>
      <c r="AO10" s="2"/>
      <c r="AP10" s="3"/>
      <c r="AQ10" s="2"/>
      <c r="AR10" s="2"/>
      <c r="AS10" s="3"/>
      <c r="AT10" s="2"/>
      <c r="AU10" s="2"/>
      <c r="AV10" s="3"/>
      <c r="AW10" s="2"/>
      <c r="AX10" s="2"/>
      <c r="AY10" s="3"/>
      <c r="AZ10" s="2"/>
      <c r="BA10" s="2"/>
      <c r="BB10" s="3"/>
      <c r="BC10" s="2"/>
      <c r="BD10" s="2"/>
      <c r="BE10" s="3"/>
      <c r="BF10" s="2"/>
      <c r="BG10" s="2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3">
      <c r="A11" s="3"/>
      <c r="B11" s="3"/>
      <c r="C11" s="6"/>
      <c r="D11" s="3"/>
      <c r="E11" s="7"/>
      <c r="F11" s="7"/>
      <c r="G11" s="8"/>
      <c r="H11" s="3"/>
      <c r="I11" s="7"/>
      <c r="J11" s="2"/>
      <c r="K11" s="3"/>
      <c r="L11" s="9"/>
      <c r="M11" s="10"/>
      <c r="N11" s="3"/>
      <c r="O11" s="3"/>
      <c r="P11" s="2" t="s">
        <v>26</v>
      </c>
      <c r="Q11" s="2"/>
      <c r="R11" s="3"/>
      <c r="S11" s="2"/>
      <c r="T11" s="2"/>
      <c r="U11" s="3"/>
      <c r="V11" s="2"/>
      <c r="W11" s="2"/>
      <c r="X11" s="3"/>
      <c r="Y11" s="3"/>
      <c r="Z11" s="2"/>
      <c r="AA11" s="2"/>
      <c r="AB11" s="3"/>
      <c r="AC11" s="2"/>
      <c r="AD11" s="2"/>
      <c r="AE11" s="3"/>
      <c r="AF11" s="3"/>
      <c r="AG11" s="2"/>
      <c r="AH11" s="2"/>
      <c r="AI11" s="3"/>
      <c r="AJ11" s="3"/>
      <c r="AK11" s="2" t="s">
        <v>26</v>
      </c>
      <c r="AL11" s="2"/>
      <c r="AM11" s="3"/>
      <c r="AN11" s="2"/>
      <c r="AO11" s="2"/>
      <c r="AP11" s="3"/>
      <c r="AQ11" s="2"/>
      <c r="AR11" s="2"/>
      <c r="AS11" s="3"/>
      <c r="AT11" s="2"/>
      <c r="AU11" s="2"/>
      <c r="AV11" s="3"/>
      <c r="AW11" s="2"/>
      <c r="AX11" s="2"/>
      <c r="AY11" s="3"/>
      <c r="AZ11" s="2"/>
      <c r="BA11" s="2"/>
      <c r="BB11" s="3"/>
      <c r="BC11" s="2"/>
      <c r="BD11" s="2"/>
      <c r="BE11" s="3"/>
      <c r="BF11" s="2"/>
      <c r="BG11" s="2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3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3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3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3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3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3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3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3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3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3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3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3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3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3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3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3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3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3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3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3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3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3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3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3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3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3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3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3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3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3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3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3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3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3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3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3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3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3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3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3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3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3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3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3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3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3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3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3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3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3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3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3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3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3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3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3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3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3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3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3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3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3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3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3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3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3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3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3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3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3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3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3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3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3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3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3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3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3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3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3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3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3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3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3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3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3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3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3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3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3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3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3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3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3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3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3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3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3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3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3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3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3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3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3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3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3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3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3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3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3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3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3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3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3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3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3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3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3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3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3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3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3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3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3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3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3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3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3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3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3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3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3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3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3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3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3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3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3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3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3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3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3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3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3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3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3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3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3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3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3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3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3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3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3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3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3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3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3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3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3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3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3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3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3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3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3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3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3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3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3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3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3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3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3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3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3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3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3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3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3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3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3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3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3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3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3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3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3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3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3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3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3">
      <c r="A203" s="11"/>
      <c r="B203" s="1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3">
      <c r="A204" s="11"/>
      <c r="B204" s="1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3">
      <c r="A205" s="11"/>
      <c r="B205" s="1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3">
      <c r="A206" s="11"/>
      <c r="B206" s="1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3">
      <c r="A207" s="11"/>
      <c r="B207" s="1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3">
      <c r="A208" s="11"/>
      <c r="B208" s="1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</sheetData>
  <autoFilter ref="A1:BZ11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opLeftCell="A4"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43" customHeight="1" x14ac:dyDescent="0.3">
      <c r="A1" s="12" t="s">
        <v>44</v>
      </c>
      <c r="B1" s="13" t="s">
        <v>45</v>
      </c>
      <c r="C1" s="13" t="s">
        <v>46</v>
      </c>
      <c r="D1" s="13" t="s">
        <v>47</v>
      </c>
      <c r="E1" s="1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4" t="s">
        <v>49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3">
      <c r="A3" s="3">
        <f>'Данные для ввода на bus.gov.ru'!D2</f>
        <v>0</v>
      </c>
      <c r="B3" s="17" t="str">
        <f>IFERROR(((('Данные для ввода на bus.gov.ru'!I2+'Данные для ввода на bus.gov.ru'!L2)/('Данные для ввода на bus.gov.ru'!J2+'Данные для ввода на bus.gov.ru'!M2))*100)*0.3,"")</f>
        <v/>
      </c>
      <c r="C3" s="15">
        <f>'Данные для ввода на bus.gov.ru'!Q2*0.3</f>
        <v>0</v>
      </c>
      <c r="D3" s="17" t="e">
        <f>((('Данные для ввода на bus.gov.ru'!S2+'Данные для ввода на bus.gov.ru'!V2)/('Данные для ввода на bus.gov.ru'!T2+'Данные для ввода на bus.gov.ru'!W2))*100)*0.4</f>
        <v>#DIV/0!</v>
      </c>
      <c r="E3" s="18" t="e">
        <f t="shared" ref="E3:E12" si="0">B3+C3+D3</f>
        <v>#VALUE!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>
        <f>'Данные для ввода на bus.gov.ru'!D3</f>
        <v>0</v>
      </c>
      <c r="B4" s="17" t="str">
        <f>IFERROR(((('Данные для ввода на bus.gov.ru'!I3+'Данные для ввода на bus.gov.ru'!L3)/('Данные для ввода на bus.gov.ru'!J3+'Данные для ввода на bus.gov.ru'!M3))*100)*0.3,"")</f>
        <v/>
      </c>
      <c r="C4" s="15">
        <f>'Данные для ввода на bus.gov.ru'!Q3*0.3</f>
        <v>0</v>
      </c>
      <c r="D4" s="17" t="e">
        <f>((('Данные для ввода на bus.gov.ru'!S3+'Данные для ввода на bus.gov.ru'!V3)/('Данные для ввода на bus.gov.ru'!T3+'Данные для ввода на bus.gov.ru'!W3))*100)*0.4</f>
        <v>#DIV/0!</v>
      </c>
      <c r="E4" s="18" t="e">
        <f t="shared" si="0"/>
        <v>#VALUE!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>
        <f>'Данные для ввода на bus.gov.ru'!D4</f>
        <v>0</v>
      </c>
      <c r="B5" s="17" t="str">
        <f>IFERROR(((('Данные для ввода на bus.gov.ru'!I4+'Данные для ввода на bus.gov.ru'!L4)/('Данные для ввода на bus.gov.ru'!J4+'Данные для ввода на bus.gov.ru'!M4))*100)*0.3,"")</f>
        <v/>
      </c>
      <c r="C5" s="15">
        <f>'Данные для ввода на bus.gov.ru'!Q4*0.3</f>
        <v>0</v>
      </c>
      <c r="D5" s="17" t="e">
        <f>((('Данные для ввода на bus.gov.ru'!S4+'Данные для ввода на bus.gov.ru'!V4)/('Данные для ввода на bus.gov.ru'!T4+'Данные для ввода на bus.gov.ru'!W4))*100)*0.4</f>
        <v>#DIV/0!</v>
      </c>
      <c r="E5" s="18" t="e">
        <f t="shared" si="0"/>
        <v>#VALUE!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>
        <f>'Данные для ввода на bus.gov.ru'!D5</f>
        <v>0</v>
      </c>
      <c r="B6" s="17" t="str">
        <f>IFERROR(((('Данные для ввода на bus.gov.ru'!I5+'Данные для ввода на bus.gov.ru'!L5)/('Данные для ввода на bus.gov.ru'!J5+'Данные для ввода на bus.gov.ru'!M5))*100)*0.3,"")</f>
        <v/>
      </c>
      <c r="C6" s="15">
        <f>'Данные для ввода на bus.gov.ru'!Q5*0.3</f>
        <v>0</v>
      </c>
      <c r="D6" s="17" t="e">
        <f>((('Данные для ввода на bus.gov.ru'!S5+'Данные для ввода на bus.gov.ru'!V5)/('Данные для ввода на bus.gov.ru'!T5+'Данные для ввода на bus.gov.ru'!W5))*100)*0.4</f>
        <v>#DIV/0!</v>
      </c>
      <c r="E6" s="18" t="e">
        <f t="shared" si="0"/>
        <v>#VALUE!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>
        <f>'Данные для ввода на bus.gov.ru'!D6</f>
        <v>0</v>
      </c>
      <c r="B7" s="17" t="str">
        <f>IFERROR(((('Данные для ввода на bus.gov.ru'!I6+'Данные для ввода на bus.gov.ru'!L6)/('Данные для ввода на bus.gov.ru'!J6+'Данные для ввода на bus.gov.ru'!M6))*100)*0.3,"")</f>
        <v/>
      </c>
      <c r="C7" s="15">
        <f>'Данные для ввода на bus.gov.ru'!Q6*0.3</f>
        <v>0</v>
      </c>
      <c r="D7" s="17" t="e">
        <f>((('Данные для ввода на bus.gov.ru'!S6+'Данные для ввода на bus.gov.ru'!V6)/('Данные для ввода на bus.gov.ru'!T6+'Данные для ввода на bus.gov.ru'!W6))*100)*0.4</f>
        <v>#DIV/0!</v>
      </c>
      <c r="E7" s="18" t="e">
        <f t="shared" si="0"/>
        <v>#VALUE!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>
        <f>'Данные для ввода на bus.gov.ru'!D7</f>
        <v>0</v>
      </c>
      <c r="B8" s="17" t="str">
        <f>IFERROR(((('Данные для ввода на bus.gov.ru'!I7+'Данные для ввода на bus.gov.ru'!L7)/('Данные для ввода на bus.gov.ru'!J7+'Данные для ввода на bus.gov.ru'!M7))*100)*0.3,"")</f>
        <v/>
      </c>
      <c r="C8" s="15">
        <f>'Данные для ввода на bus.gov.ru'!Q7*0.3</f>
        <v>0</v>
      </c>
      <c r="D8" s="17" t="e">
        <f>((('Данные для ввода на bus.gov.ru'!S7+'Данные для ввода на bus.gov.ru'!V7)/('Данные для ввода на bus.gov.ru'!T7+'Данные для ввода на bus.gov.ru'!W7))*100)*0.4</f>
        <v>#DIV/0!</v>
      </c>
      <c r="E8" s="18" t="e">
        <f t="shared" si="0"/>
        <v>#VALUE!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>
        <f>'Данные для ввода на bus.gov.ru'!D8</f>
        <v>0</v>
      </c>
      <c r="B9" s="17" t="str">
        <f>IFERROR(((('Данные для ввода на bus.gov.ru'!I8+'Данные для ввода на bus.gov.ru'!L8)/('Данные для ввода на bus.gov.ru'!J8+'Данные для ввода на bus.gov.ru'!M8))*100)*0.3,"")</f>
        <v/>
      </c>
      <c r="C9" s="15">
        <f>'Данные для ввода на bus.gov.ru'!Q8*0.3</f>
        <v>0</v>
      </c>
      <c r="D9" s="17" t="e">
        <f>((('Данные для ввода на bus.gov.ru'!S8+'Данные для ввода на bus.gov.ru'!V8)/('Данные для ввода на bus.gov.ru'!T8+'Данные для ввода на bus.gov.ru'!W8))*100)*0.4</f>
        <v>#DIV/0!</v>
      </c>
      <c r="E9" s="18" t="e">
        <f t="shared" si="0"/>
        <v>#VALUE!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17">
        <f>IFERROR(((('Данные для ввода на bus.gov.ru'!I9+'Данные для ввода на bus.gov.ru'!L9)/('Данные для ввода на bus.gov.ru'!J9+'Данные для ввода на bus.gov.ru'!M9))*100)*0.3,"")</f>
        <v>22.5</v>
      </c>
      <c r="C10" s="15">
        <f>'Данные для ввода на bus.gov.ru'!Q9*0.3</f>
        <v>30</v>
      </c>
      <c r="D10" s="17">
        <f>((('Данные для ввода на bus.gov.ru'!S9+'Данные для ввода на bus.gov.ru'!V9)/('Данные для ввода на bus.gov.ru'!T9+'Данные для ввода на bus.gov.ru'!W9))*100)*0.4</f>
        <v>39.01477832512316</v>
      </c>
      <c r="E10" s="18">
        <f t="shared" si="0"/>
        <v>91.51477832512316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>
        <f>'Данные для ввода на bus.gov.ru'!D10</f>
        <v>0</v>
      </c>
      <c r="B11" s="17" t="str">
        <f>IFERROR(((('Данные для ввода на bus.gov.ru'!I10+'Данные для ввода на bus.gov.ru'!L10)/('Данные для ввода на bus.gov.ru'!J10+'Данные для ввода на bus.gov.ru'!M10))*100)*0.3,"")</f>
        <v/>
      </c>
      <c r="C11" s="15">
        <f>'Данные для ввода на bus.gov.ru'!Q10*0.3</f>
        <v>0</v>
      </c>
      <c r="D11" s="17" t="e">
        <f>((('Данные для ввода на bus.gov.ru'!S10+'Данные для ввода на bus.gov.ru'!V10)/('Данные для ввода на bus.gov.ru'!T10+'Данные для ввода на bus.gov.ru'!W10))*100)*0.4</f>
        <v>#DIV/0!</v>
      </c>
      <c r="E11" s="18" t="e">
        <f t="shared" si="0"/>
        <v>#VALUE!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>
        <f>'Данные для ввода на bus.gov.ru'!D11</f>
        <v>0</v>
      </c>
      <c r="B12" s="17" t="str">
        <f>IFERROR(((('Данные для ввода на bus.gov.ru'!I11+'Данные для ввода на bus.gov.ru'!L11)/('Данные для ввода на bus.gov.ru'!J11+'Данные для ввода на bus.gov.ru'!M11))*100)*0.3,"")</f>
        <v/>
      </c>
      <c r="C12" s="15">
        <f>'Данные для ввода на bus.gov.ru'!Q11*0.3</f>
        <v>0</v>
      </c>
      <c r="D12" s="17" t="e">
        <f>((('Данные для ввода на bus.gov.ru'!S11+'Данные для ввода на bus.gov.ru'!V11)/('Данные для ввода на bus.gov.ru'!T11+'Данные для ввода на bus.gov.ru'!W11))*100)*0.4</f>
        <v>#DIV/0!</v>
      </c>
      <c r="E12" s="18" t="e">
        <f t="shared" si="0"/>
        <v>#VALUE!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4" width="14.44140625" customWidth="1"/>
  </cols>
  <sheetData>
    <row r="1" spans="1:26" ht="121.5" customHeight="1" x14ac:dyDescent="0.3">
      <c r="A1" s="12" t="s">
        <v>44</v>
      </c>
      <c r="B1" s="13" t="s">
        <v>50</v>
      </c>
      <c r="C1" s="13" t="s">
        <v>51</v>
      </c>
      <c r="D1" s="13" t="s">
        <v>48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3">
      <c r="A2" s="19" t="s">
        <v>49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3">
      <c r="A3" s="3">
        <f>'Данные для ввода на bus.gov.ru'!D2</f>
        <v>0</v>
      </c>
      <c r="B3" s="2">
        <f>'Данные для ввода на bus.gov.ru'!AA2*0.5</f>
        <v>0</v>
      </c>
      <c r="C3" s="21" t="e">
        <f>(('Данные для ввода на bus.gov.ru'!AC2/'Данные для ввода на bus.gov.ru'!AD2)*100)*0.5</f>
        <v>#DIV/0!</v>
      </c>
      <c r="D3" s="21" t="e">
        <f t="shared" ref="D3:D12" si="0">B3+C3</f>
        <v>#DIV/0!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3">
      <c r="A4" s="3">
        <f>'Данные для ввода на bus.gov.ru'!D3</f>
        <v>0</v>
      </c>
      <c r="B4" s="2">
        <f>'Данные для ввода на bus.gov.ru'!AA3*0.5</f>
        <v>0</v>
      </c>
      <c r="C4" s="21" t="e">
        <f>(('Данные для ввода на bus.gov.ru'!AC3/'Данные для ввода на bus.gov.ru'!AD3)*100)*0.5</f>
        <v>#DIV/0!</v>
      </c>
      <c r="D4" s="21" t="e">
        <f t="shared" si="0"/>
        <v>#DIV/0!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3">
      <c r="A5" s="3">
        <f>'Данные для ввода на bus.gov.ru'!D4</f>
        <v>0</v>
      </c>
      <c r="B5" s="2">
        <f>'Данные для ввода на bus.gov.ru'!AA4*0.5</f>
        <v>0</v>
      </c>
      <c r="C5" s="21" t="e">
        <f>(('Данные для ввода на bus.gov.ru'!AC4/'Данные для ввода на bus.gov.ru'!AD4)*100)*0.5</f>
        <v>#DIV/0!</v>
      </c>
      <c r="D5" s="21" t="e">
        <f t="shared" si="0"/>
        <v>#DIV/0!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3">
      <c r="A6" s="3">
        <f>'Данные для ввода на bus.gov.ru'!D5</f>
        <v>0</v>
      </c>
      <c r="B6" s="2">
        <f>'Данные для ввода на bus.gov.ru'!AA5*0.5</f>
        <v>0</v>
      </c>
      <c r="C6" s="21" t="e">
        <f>(('Данные для ввода на bus.gov.ru'!AC5/'Данные для ввода на bus.gov.ru'!AD5)*100)*0.5</f>
        <v>#DIV/0!</v>
      </c>
      <c r="D6" s="21" t="e">
        <f t="shared" si="0"/>
        <v>#DIV/0!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3">
      <c r="A7" s="3">
        <f>'Данные для ввода на bus.gov.ru'!D6</f>
        <v>0</v>
      </c>
      <c r="B7" s="2">
        <f>'Данные для ввода на bus.gov.ru'!AA6*0.5</f>
        <v>0</v>
      </c>
      <c r="C7" s="21" t="e">
        <f>(('Данные для ввода на bus.gov.ru'!AC6/'Данные для ввода на bus.gov.ru'!AD6)*100)*0.5</f>
        <v>#DIV/0!</v>
      </c>
      <c r="D7" s="21" t="e">
        <f t="shared" si="0"/>
        <v>#DIV/0!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3">
      <c r="A8" s="3">
        <f>'Данные для ввода на bus.gov.ru'!D7</f>
        <v>0</v>
      </c>
      <c r="B8" s="2">
        <f>'Данные для ввода на bus.gov.ru'!AA7*0.5</f>
        <v>0</v>
      </c>
      <c r="C8" s="21" t="e">
        <f>(('Данные для ввода на bus.gov.ru'!AC7/'Данные для ввода на bus.gov.ru'!AD7)*100)*0.5</f>
        <v>#DIV/0!</v>
      </c>
      <c r="D8" s="21" t="e">
        <f t="shared" si="0"/>
        <v>#DIV/0!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3">
      <c r="A9" s="3">
        <f>'Данные для ввода на bus.gov.ru'!D8</f>
        <v>0</v>
      </c>
      <c r="B9" s="2">
        <f>'Данные для ввода на bus.gov.ru'!AA8*0.5</f>
        <v>0</v>
      </c>
      <c r="C9" s="21" t="e">
        <f>(('Данные для ввода на bus.gov.ru'!AC8/'Данные для ввода на bus.gov.ru'!AD8)*100)*0.5</f>
        <v>#DIV/0!</v>
      </c>
      <c r="D9" s="21" t="e">
        <f t="shared" si="0"/>
        <v>#DIV/0!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3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2">
        <f>'Данные для ввода на bus.gov.ru'!AA9*0.5</f>
        <v>50</v>
      </c>
      <c r="C10" s="21">
        <f>(('Данные для ввода на bus.gov.ru'!AC9/'Данные для ввода на bus.gov.ru'!AD9)*100)*0.5</f>
        <v>48.818897637795274</v>
      </c>
      <c r="D10" s="21">
        <f t="shared" si="0"/>
        <v>98.818897637795274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3">
      <c r="A11" s="3">
        <f>'Данные для ввода на bus.gov.ru'!D10</f>
        <v>0</v>
      </c>
      <c r="B11" s="2">
        <f>'Данные для ввода на bus.gov.ru'!AA10*0.5</f>
        <v>0</v>
      </c>
      <c r="C11" s="21" t="e">
        <f>(('Данные для ввода на bus.gov.ru'!AC10/'Данные для ввода на bus.gov.ru'!AD10)*100)*0.5</f>
        <v>#DIV/0!</v>
      </c>
      <c r="D11" s="21" t="e">
        <f t="shared" si="0"/>
        <v>#DIV/0!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3">
      <c r="A12" s="3">
        <f>'Данные для ввода на bus.gov.ru'!D11</f>
        <v>0</v>
      </c>
      <c r="B12" s="2">
        <f>'Данные для ввода на bus.gov.ru'!AA11*0.5</f>
        <v>0</v>
      </c>
      <c r="C12" s="21" t="e">
        <f>(('Данные для ввода на bus.gov.ru'!AC11/'Данные для ввода на bus.gov.ru'!AD11)*100)*0.5</f>
        <v>#DIV/0!</v>
      </c>
      <c r="D12" s="21" t="e">
        <f t="shared" si="0"/>
        <v>#DIV/0!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3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3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3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 x14ac:dyDescent="0.3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 x14ac:dyDescent="0.3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 x14ac:dyDescent="0.3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 x14ac:dyDescent="0.3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 x14ac:dyDescent="0.3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 x14ac:dyDescent="0.3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 x14ac:dyDescent="0.3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 x14ac:dyDescent="0.3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 x14ac:dyDescent="0.3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 x14ac:dyDescent="0.3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 x14ac:dyDescent="0.3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3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3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3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3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3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3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3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3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3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3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3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3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3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3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3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3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3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3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3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3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3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3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3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3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3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3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3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3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3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3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3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3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3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3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3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3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3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3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3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3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3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3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3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3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3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3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3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3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3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3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3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3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3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3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3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3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3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3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3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3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3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3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3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3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3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3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3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3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3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3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3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3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3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3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3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3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3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3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3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3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3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3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3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3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3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3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3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3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3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3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3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3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3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3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3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3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3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3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3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3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3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3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3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3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3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3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3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3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3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3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3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3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3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3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3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3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3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3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3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3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3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3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3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3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3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3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3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3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3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3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3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3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3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3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3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3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3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3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3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3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3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3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3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3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3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3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3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3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3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3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3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3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3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3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3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3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3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3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3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3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3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3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3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3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3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3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3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3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3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3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3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3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3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3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3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3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3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3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3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3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3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3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3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3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3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3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3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3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3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3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3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3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3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3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3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3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3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3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3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3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3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3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3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3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3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3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3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3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3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3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3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3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3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3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3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3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3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3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3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3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3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3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3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3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3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3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3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3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3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3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3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3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3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3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3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3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3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3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3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3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3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3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3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3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3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3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3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3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3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3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3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3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3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3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3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3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3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3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3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3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3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3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3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3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3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3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3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3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3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3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3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3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3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3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3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3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3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3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3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3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3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3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3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3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3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3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3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3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3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3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3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3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3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3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3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3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3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3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3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3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3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3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3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3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3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3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3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3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3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3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3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3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3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3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3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3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3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3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3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3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3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3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3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3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3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3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3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3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3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3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3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3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3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3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3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3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3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3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3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3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3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3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3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3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3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3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3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3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3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3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3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3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3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3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3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3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3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3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3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3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3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3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3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3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3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3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3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3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3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3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3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3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3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3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3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3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3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3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3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3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3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3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3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3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3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3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3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3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3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3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3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3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3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3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3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3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3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3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3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3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3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3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3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3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3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3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3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3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3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3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3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3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3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3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3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3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3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3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3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3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3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3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3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3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3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3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3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3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3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3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3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3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3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3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3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3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3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3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3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3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3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3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3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3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3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3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3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3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3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3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3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3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3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3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3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3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3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3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3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3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3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3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3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3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3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3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3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3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3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3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3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3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3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3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3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3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3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3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3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3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3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3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3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3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3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3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3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3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3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3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3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3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3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3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3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3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3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3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3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3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3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3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3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3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3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3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3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3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3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3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3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3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3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3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3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3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3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3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3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3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3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3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3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3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3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3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3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3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3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3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3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3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3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3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3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3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3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3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3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3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3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3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3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3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3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3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3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3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3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3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3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3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3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3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3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3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3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3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3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3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3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3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3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3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3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3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3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3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3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3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3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3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3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3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3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3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3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3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3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3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3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3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3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3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3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3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3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3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3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3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3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3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3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3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3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3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3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3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3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3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3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3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3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3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3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3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3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3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3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3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3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3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3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3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3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3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3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3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3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3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3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3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3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3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3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3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3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3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3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3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3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3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3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3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3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3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3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3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3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3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3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3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3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3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3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3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3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3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3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3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3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3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3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3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3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3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3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3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3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3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3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3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3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3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3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3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3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3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3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3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3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3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3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3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3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3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3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3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3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3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3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3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3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3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3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3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3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3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3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3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3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3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3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3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3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3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3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3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3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3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3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3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3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3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3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3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3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3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3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3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3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3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3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3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3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3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3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3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3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3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3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3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3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3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3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3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3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3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3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3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3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3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3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3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3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3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3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3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3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3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3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3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3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3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3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3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3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3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3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3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3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3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3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3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3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3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3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3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3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3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3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3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3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3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3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3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3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3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3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3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3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3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3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3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3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3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3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3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3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3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3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3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3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3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3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3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3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3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3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3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3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3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3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3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3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3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3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3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3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3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3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3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3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3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3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3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3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3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3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3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3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3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3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3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3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3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3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3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3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3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3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3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3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3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3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3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3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3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3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3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3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3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3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3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3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3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3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3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3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3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3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3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31.25" customHeight="1" x14ac:dyDescent="0.3">
      <c r="A1" s="22" t="s">
        <v>44</v>
      </c>
      <c r="B1" s="23" t="s">
        <v>52</v>
      </c>
      <c r="C1" s="23" t="s">
        <v>53</v>
      </c>
      <c r="D1" s="23" t="s">
        <v>54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9" t="s">
        <v>49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3">
      <c r="A3" s="3">
        <f>'Данные для ввода на bus.gov.ru'!D2</f>
        <v>0</v>
      </c>
      <c r="B3" s="12">
        <f>'Данные для ввода на bus.gov.ru'!AH2*0.3</f>
        <v>0</v>
      </c>
      <c r="C3" s="12">
        <f>'Данные для ввода на bus.gov.ru'!AL2*0.4</f>
        <v>0</v>
      </c>
      <c r="D3" s="25">
        <f>IFERROR((('Данные для ввода на bus.gov.ru'!AN2/'Данные для ввода на bus.gov.ru'!AO2)*100)*0.3,0)</f>
        <v>0</v>
      </c>
      <c r="E3" s="25">
        <f t="shared" ref="E3:E12" si="0">B3+C3+D3</f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>
        <f>'Данные для ввода на bus.gov.ru'!D3</f>
        <v>0</v>
      </c>
      <c r="B4" s="12">
        <f>'Данные для ввода на bus.gov.ru'!AH3*0.3</f>
        <v>0</v>
      </c>
      <c r="C4" s="12">
        <f>'Данные для ввода на bus.gov.ru'!AL3*0.4</f>
        <v>0</v>
      </c>
      <c r="D4" s="25">
        <f>IFERROR((('Данные для ввода на bus.gov.ru'!AN3/'Данные для ввода на bus.gov.ru'!AO3)*100)*0.3,0)</f>
        <v>0</v>
      </c>
      <c r="E4" s="25">
        <f t="shared" si="0"/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>
        <f>'Данные для ввода на bus.gov.ru'!D4</f>
        <v>0</v>
      </c>
      <c r="B5" s="12">
        <f>'Данные для ввода на bus.gov.ru'!AH4*0.3</f>
        <v>0</v>
      </c>
      <c r="C5" s="12">
        <f>'Данные для ввода на bus.gov.ru'!AL4*0.4</f>
        <v>0</v>
      </c>
      <c r="D5" s="25">
        <f>IFERROR((('Данные для ввода на bus.gov.ru'!AN4/'Данные для ввода на bus.gov.ru'!AO4)*100)*0.3,0)</f>
        <v>0</v>
      </c>
      <c r="E5" s="25">
        <f t="shared" si="0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>
        <f>'Данные для ввода на bus.gov.ru'!D5</f>
        <v>0</v>
      </c>
      <c r="B6" s="12">
        <f>'Данные для ввода на bus.gov.ru'!AH5*0.3</f>
        <v>0</v>
      </c>
      <c r="C6" s="12">
        <f>'Данные для ввода на bus.gov.ru'!AL5*0.4</f>
        <v>0</v>
      </c>
      <c r="D6" s="25">
        <f>IFERROR((('Данные для ввода на bus.gov.ru'!AN5/'Данные для ввода на bus.gov.ru'!AO5)*100)*0.3,0)</f>
        <v>0</v>
      </c>
      <c r="E6" s="25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>
        <f>'Данные для ввода на bus.gov.ru'!D6</f>
        <v>0</v>
      </c>
      <c r="B7" s="12">
        <f>'Данные для ввода на bus.gov.ru'!AH6*0.3</f>
        <v>0</v>
      </c>
      <c r="C7" s="12">
        <f>'Данные для ввода на bus.gov.ru'!AL6*0.4</f>
        <v>0</v>
      </c>
      <c r="D7" s="25">
        <f>IFERROR((('Данные для ввода на bus.gov.ru'!AN6/'Данные для ввода на bus.gov.ru'!AO6)*100)*0.3,0)</f>
        <v>0</v>
      </c>
      <c r="E7" s="25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>
        <f>'Данные для ввода на bus.gov.ru'!D7</f>
        <v>0</v>
      </c>
      <c r="B8" s="12">
        <f>'Данные для ввода на bus.gov.ru'!AH7*0.3</f>
        <v>0</v>
      </c>
      <c r="C8" s="12">
        <f>'Данные для ввода на bus.gov.ru'!AL7*0.4</f>
        <v>0</v>
      </c>
      <c r="D8" s="25">
        <f>IFERROR((('Данные для ввода на bus.gov.ru'!AN7/'Данные для ввода на bus.gov.ru'!AO7)*100)*0.3,0)</f>
        <v>0</v>
      </c>
      <c r="E8" s="25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>
        <f>'Данные для ввода на bus.gov.ru'!D8</f>
        <v>0</v>
      </c>
      <c r="B9" s="12">
        <f>'Данные для ввода на bus.gov.ru'!AH8*0.3</f>
        <v>0</v>
      </c>
      <c r="C9" s="12">
        <f>'Данные для ввода на bus.gov.ru'!AL8*0.4</f>
        <v>0</v>
      </c>
      <c r="D9" s="25">
        <f>IFERROR((('Данные для ввода на bus.gov.ru'!AN8/'Данные для ввода на bus.gov.ru'!AO8)*100)*0.3,0)</f>
        <v>0</v>
      </c>
      <c r="E9" s="25">
        <f t="shared" si="0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12">
        <f>'Данные для ввода на bus.gov.ru'!AH9*0.3</f>
        <v>6</v>
      </c>
      <c r="C10" s="12">
        <f>'Данные для ввода на bus.gov.ru'!AL9*0.4</f>
        <v>40</v>
      </c>
      <c r="D10" s="25">
        <f>IFERROR((('Данные для ввода на bus.gov.ru'!AN9/'Данные для ввода на bus.gov.ru'!AO9)*100)*0.3,0)</f>
        <v>30</v>
      </c>
      <c r="E10" s="25">
        <f t="shared" si="0"/>
        <v>76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>
        <f>'Данные для ввода на bus.gov.ru'!D10</f>
        <v>0</v>
      </c>
      <c r="B11" s="12">
        <f>'Данные для ввода на bus.gov.ru'!AH10*0.3</f>
        <v>0</v>
      </c>
      <c r="C11" s="12">
        <f>'Данные для ввода на bus.gov.ru'!AL10*0.4</f>
        <v>0</v>
      </c>
      <c r="D11" s="25">
        <f>IFERROR((('Данные для ввода на bus.gov.ru'!AN10/'Данные для ввода на bus.gov.ru'!AO10)*100)*0.3,0)</f>
        <v>0</v>
      </c>
      <c r="E11" s="25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>
        <f>'Данные для ввода на bus.gov.ru'!D11</f>
        <v>0</v>
      </c>
      <c r="B12" s="12">
        <f>'Данные для ввода на bus.gov.ru'!AH11*0.3</f>
        <v>0</v>
      </c>
      <c r="C12" s="12">
        <f>'Данные для ввода на bus.gov.ru'!AL11*0.4</f>
        <v>0</v>
      </c>
      <c r="D12" s="25">
        <f>IFERROR((('Данные для ввода на bus.gov.ru'!AN11/'Данные для ввода на bus.gov.ru'!AO11)*100)*0.3,0)</f>
        <v>0</v>
      </c>
      <c r="E12" s="2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opLeftCell="A4"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82" customHeight="1" x14ac:dyDescent="0.3">
      <c r="A1" s="22" t="s">
        <v>44</v>
      </c>
      <c r="B1" s="23" t="s">
        <v>55</v>
      </c>
      <c r="C1" s="23" t="s">
        <v>56</v>
      </c>
      <c r="D1" s="23" t="s">
        <v>57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9" t="s">
        <v>49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3">
      <c r="A3" s="3">
        <f>'Данные для ввода на bus.gov.ru'!D2</f>
        <v>0</v>
      </c>
      <c r="B3" s="25" t="e">
        <f>(('Данные для ввода на bus.gov.ru'!AQ2/'Данные для ввода на bus.gov.ru'!AR2)*100)*0.4</f>
        <v>#DIV/0!</v>
      </c>
      <c r="C3" s="21" t="e">
        <f>(('Данные для ввода на bus.gov.ru'!AT2/'Данные для ввода на bus.gov.ru'!AU2)*100)*0.4</f>
        <v>#DIV/0!</v>
      </c>
      <c r="D3" s="25" t="e">
        <f>(('Данные для ввода на bus.gov.ru'!AW2/'Данные для ввода на bus.gov.ru'!AX2)*100)*0.2</f>
        <v>#DIV/0!</v>
      </c>
      <c r="E3" s="25" t="e">
        <f t="shared" ref="E3:E12" si="0">B3+C3+D3</f>
        <v>#DIV/0!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>
        <f>'Данные для ввода на bus.gov.ru'!D3</f>
        <v>0</v>
      </c>
      <c r="B4" s="25" t="e">
        <f>(('Данные для ввода на bus.gov.ru'!AQ3/'Данные для ввода на bus.gov.ru'!AR3)*100)*0.4</f>
        <v>#DIV/0!</v>
      </c>
      <c r="C4" s="21" t="e">
        <f>(('Данные для ввода на bus.gov.ru'!AT3/'Данные для ввода на bus.gov.ru'!AU3)*100)*0.4</f>
        <v>#DIV/0!</v>
      </c>
      <c r="D4" s="25" t="e">
        <f>(('Данные для ввода на bus.gov.ru'!AW3/'Данные для ввода на bus.gov.ru'!AX3)*100)*0.2</f>
        <v>#DIV/0!</v>
      </c>
      <c r="E4" s="25" t="e">
        <f t="shared" si="0"/>
        <v>#DIV/0!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>
        <f>'Данные для ввода на bus.gov.ru'!D4</f>
        <v>0</v>
      </c>
      <c r="B5" s="25" t="e">
        <f>(('Данные для ввода на bus.gov.ru'!AQ4/'Данные для ввода на bus.gov.ru'!AR4)*100)*0.4</f>
        <v>#DIV/0!</v>
      </c>
      <c r="C5" s="21" t="e">
        <f>(('Данные для ввода на bus.gov.ru'!AT4/'Данные для ввода на bus.gov.ru'!AU4)*100)*0.4</f>
        <v>#DIV/0!</v>
      </c>
      <c r="D5" s="25" t="e">
        <f>(('Данные для ввода на bus.gov.ru'!AW4/'Данные для ввода на bus.gov.ru'!AX4)*100)*0.2</f>
        <v>#DIV/0!</v>
      </c>
      <c r="E5" s="25" t="e">
        <f t="shared" si="0"/>
        <v>#DIV/0!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>
        <f>'Данные для ввода на bus.gov.ru'!D5</f>
        <v>0</v>
      </c>
      <c r="B6" s="25" t="e">
        <f>(('Данные для ввода на bus.gov.ru'!AQ5/'Данные для ввода на bus.gov.ru'!AR5)*100)*0.4</f>
        <v>#DIV/0!</v>
      </c>
      <c r="C6" s="21" t="e">
        <f>(('Данные для ввода на bus.gov.ru'!AT5/'Данные для ввода на bus.gov.ru'!AU5)*100)*0.4</f>
        <v>#DIV/0!</v>
      </c>
      <c r="D6" s="25" t="e">
        <f>(('Данные для ввода на bus.gov.ru'!AW5/'Данные для ввода на bus.gov.ru'!AX5)*100)*0.2</f>
        <v>#DIV/0!</v>
      </c>
      <c r="E6" s="25" t="e">
        <f t="shared" si="0"/>
        <v>#DIV/0!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>
        <f>'Данные для ввода на bus.gov.ru'!D6</f>
        <v>0</v>
      </c>
      <c r="B7" s="25" t="e">
        <f>(('Данные для ввода на bus.gov.ru'!AQ6/'Данные для ввода на bus.gov.ru'!AR6)*100)*0.4</f>
        <v>#DIV/0!</v>
      </c>
      <c r="C7" s="21" t="e">
        <f>(('Данные для ввода на bus.gov.ru'!AT6/'Данные для ввода на bus.gov.ru'!AU6)*100)*0.4</f>
        <v>#DIV/0!</v>
      </c>
      <c r="D7" s="25" t="e">
        <f>(('Данные для ввода на bus.gov.ru'!AW6/'Данные для ввода на bus.gov.ru'!AX6)*100)*0.2</f>
        <v>#DIV/0!</v>
      </c>
      <c r="E7" s="25" t="e">
        <f t="shared" si="0"/>
        <v>#DIV/0!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>
        <f>'Данные для ввода на bus.gov.ru'!D7</f>
        <v>0</v>
      </c>
      <c r="B8" s="25" t="e">
        <f>(('Данные для ввода на bus.gov.ru'!AQ7/'Данные для ввода на bus.gov.ru'!AR7)*100)*0.4</f>
        <v>#DIV/0!</v>
      </c>
      <c r="C8" s="21" t="e">
        <f>(('Данные для ввода на bus.gov.ru'!AT7/'Данные для ввода на bus.gov.ru'!AU7)*100)*0.4</f>
        <v>#DIV/0!</v>
      </c>
      <c r="D8" s="25" t="e">
        <f>(('Данные для ввода на bus.gov.ru'!AW7/'Данные для ввода на bus.gov.ru'!AX7)*100)*0.2</f>
        <v>#DIV/0!</v>
      </c>
      <c r="E8" s="25" t="e">
        <f t="shared" si="0"/>
        <v>#DIV/0!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>
        <f>'Данные для ввода на bus.gov.ru'!D8</f>
        <v>0</v>
      </c>
      <c r="B9" s="25" t="e">
        <f>(('Данные для ввода на bus.gov.ru'!AQ8/'Данные для ввода на bus.gov.ru'!AR8)*100)*0.4</f>
        <v>#DIV/0!</v>
      </c>
      <c r="C9" s="21" t="e">
        <f>(('Данные для ввода на bus.gov.ru'!AT8/'Данные для ввода на bus.gov.ru'!AU8)*100)*0.4</f>
        <v>#DIV/0!</v>
      </c>
      <c r="D9" s="25" t="e">
        <f>(('Данные для ввода на bus.gov.ru'!AW8/'Данные для ввода на bus.gov.ru'!AX8)*100)*0.2</f>
        <v>#DIV/0!</v>
      </c>
      <c r="E9" s="25" t="e">
        <f t="shared" si="0"/>
        <v>#DIV/0!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25">
        <f>(('Данные для ввода на bus.gov.ru'!AQ9/'Данные для ввода на bus.gov.ru'!AR9)*100)*0.4</f>
        <v>39.6875</v>
      </c>
      <c r="C10" s="21">
        <f>(('Данные для ввода на bus.gov.ru'!AT9/'Данные для ввода на bus.gov.ru'!AU9)*100)*0.4</f>
        <v>40</v>
      </c>
      <c r="D10" s="25">
        <f>(('Данные для ввода на bus.gov.ru'!AW9/'Данные для ввода на bus.gov.ru'!AX9)*100)*0.2</f>
        <v>20</v>
      </c>
      <c r="E10" s="25">
        <f t="shared" si="0"/>
        <v>99.6875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>
        <f>'Данные для ввода на bus.gov.ru'!D10</f>
        <v>0</v>
      </c>
      <c r="B11" s="25" t="e">
        <f>(('Данные для ввода на bus.gov.ru'!AQ10/'Данные для ввода на bus.gov.ru'!AR10)*100)*0.4</f>
        <v>#DIV/0!</v>
      </c>
      <c r="C11" s="21" t="e">
        <f>(('Данные для ввода на bus.gov.ru'!AT10/'Данные для ввода на bus.gov.ru'!AU10)*100)*0.4</f>
        <v>#DIV/0!</v>
      </c>
      <c r="D11" s="25" t="e">
        <f>(('Данные для ввода на bus.gov.ru'!AW10/'Данные для ввода на bus.gov.ru'!AX10)*100)*0.2</f>
        <v>#DIV/0!</v>
      </c>
      <c r="E11" s="25" t="e">
        <f t="shared" si="0"/>
        <v>#DIV/0!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>
        <f>'Данные для ввода на bus.gov.ru'!D11</f>
        <v>0</v>
      </c>
      <c r="B12" s="25" t="e">
        <f>(('Данные для ввода на bus.gov.ru'!AQ11/'Данные для ввода на bus.gov.ru'!AR11)*100)*0.4</f>
        <v>#DIV/0!</v>
      </c>
      <c r="C12" s="21" t="e">
        <f>(('Данные для ввода на bus.gov.ru'!AT11/'Данные для ввода на bus.gov.ru'!AU11)*100)*0.4</f>
        <v>#DIV/0!</v>
      </c>
      <c r="D12" s="25" t="e">
        <f>(('Данные для ввода на bus.gov.ru'!AW11/'Данные для ввода на bus.gov.ru'!AX11)*100)*0.2</f>
        <v>#DIV/0!</v>
      </c>
      <c r="E12" s="25" t="e">
        <f t="shared" si="0"/>
        <v>#DIV/0!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13.25" customHeight="1" x14ac:dyDescent="0.3">
      <c r="A1" s="12" t="s">
        <v>44</v>
      </c>
      <c r="B1" s="23" t="s">
        <v>58</v>
      </c>
      <c r="C1" s="23" t="s">
        <v>59</v>
      </c>
      <c r="D1" s="23" t="s">
        <v>60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3">
      <c r="A2" s="19" t="s">
        <v>49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3">
      <c r="A3" s="3">
        <f>'Данные для ввода на bus.gov.ru'!D2</f>
        <v>0</v>
      </c>
      <c r="B3" s="25" t="e">
        <f>(('Данные для ввода на bus.gov.ru'!AZ2/'Данные для ввода на bus.gov.ru'!BA2)*100)*0.3</f>
        <v>#DIV/0!</v>
      </c>
      <c r="C3" s="25" t="e">
        <f>(('Данные для ввода на bus.gov.ru'!BC2/'Данные для ввода на bus.gov.ru'!BD2)*100)*0.2</f>
        <v>#DIV/0!</v>
      </c>
      <c r="D3" s="25" t="e">
        <f>(('Данные для ввода на bus.gov.ru'!BF2/'Данные для ввода на bus.gov.ru'!BG2)*100)*0.5</f>
        <v>#DIV/0!</v>
      </c>
      <c r="E3" s="25" t="e">
        <f t="shared" ref="E3:E12" si="0">B3+C3+D3</f>
        <v>#DIV/0!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3">
      <c r="A4" s="3">
        <f>'Данные для ввода на bus.gov.ru'!D3</f>
        <v>0</v>
      </c>
      <c r="B4" s="25" t="e">
        <f>(('Данные для ввода на bus.gov.ru'!AZ3/'Данные для ввода на bus.gov.ru'!BA3)*100)*0.3</f>
        <v>#DIV/0!</v>
      </c>
      <c r="C4" s="25" t="e">
        <f>(('Данные для ввода на bus.gov.ru'!BC3/'Данные для ввода на bus.gov.ru'!BD3)*100)*0.2</f>
        <v>#DIV/0!</v>
      </c>
      <c r="D4" s="25" t="e">
        <f>(('Данные для ввода на bus.gov.ru'!BF3/'Данные для ввода на bus.gov.ru'!BG3)*100)*0.5</f>
        <v>#DIV/0!</v>
      </c>
      <c r="E4" s="25" t="e">
        <f t="shared" si="0"/>
        <v>#DIV/0!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3">
      <c r="A5" s="3">
        <f>'Данные для ввода на bus.gov.ru'!D4</f>
        <v>0</v>
      </c>
      <c r="B5" s="25" t="e">
        <f>(('Данные для ввода на bus.gov.ru'!AZ4/'Данные для ввода на bus.gov.ru'!BA4)*100)*0.3</f>
        <v>#DIV/0!</v>
      </c>
      <c r="C5" s="25" t="e">
        <f>(('Данные для ввода на bus.gov.ru'!BC4/'Данные для ввода на bus.gov.ru'!BD4)*100)*0.2</f>
        <v>#DIV/0!</v>
      </c>
      <c r="D5" s="25" t="e">
        <f>(('Данные для ввода на bus.gov.ru'!BF4/'Данные для ввода на bus.gov.ru'!BG4)*100)*0.5</f>
        <v>#DIV/0!</v>
      </c>
      <c r="E5" s="25" t="e">
        <f t="shared" si="0"/>
        <v>#DIV/0!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3">
      <c r="A6" s="3">
        <f>'Данные для ввода на bus.gov.ru'!D5</f>
        <v>0</v>
      </c>
      <c r="B6" s="25" t="e">
        <f>(('Данные для ввода на bus.gov.ru'!AZ5/'Данные для ввода на bus.gov.ru'!BA5)*100)*0.3</f>
        <v>#DIV/0!</v>
      </c>
      <c r="C6" s="25" t="e">
        <f>(('Данные для ввода на bus.gov.ru'!BC5/'Данные для ввода на bus.gov.ru'!BD5)*100)*0.2</f>
        <v>#DIV/0!</v>
      </c>
      <c r="D6" s="25" t="e">
        <f>(('Данные для ввода на bus.gov.ru'!BF5/'Данные для ввода на bus.gov.ru'!BG5)*100)*0.5</f>
        <v>#DIV/0!</v>
      </c>
      <c r="E6" s="25" t="e">
        <f t="shared" si="0"/>
        <v>#DIV/0!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3">
      <c r="A7" s="3">
        <f>'Данные для ввода на bus.gov.ru'!D6</f>
        <v>0</v>
      </c>
      <c r="B7" s="25" t="e">
        <f>(('Данные для ввода на bus.gov.ru'!AZ6/'Данные для ввода на bus.gov.ru'!BA6)*100)*0.3</f>
        <v>#DIV/0!</v>
      </c>
      <c r="C7" s="25" t="e">
        <f>(('Данные для ввода на bus.gov.ru'!BC6/'Данные для ввода на bus.gov.ru'!BD6)*100)*0.2</f>
        <v>#DIV/0!</v>
      </c>
      <c r="D7" s="25" t="e">
        <f>(('Данные для ввода на bus.gov.ru'!BF6/'Данные для ввода на bus.gov.ru'!BG6)*100)*0.5</f>
        <v>#DIV/0!</v>
      </c>
      <c r="E7" s="25" t="e">
        <f t="shared" si="0"/>
        <v>#DIV/0!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3">
      <c r="A8" s="3">
        <f>'Данные для ввода на bus.gov.ru'!D7</f>
        <v>0</v>
      </c>
      <c r="B8" s="25" t="e">
        <f>(('Данные для ввода на bus.gov.ru'!AZ7/'Данные для ввода на bus.gov.ru'!BA7)*100)*0.3</f>
        <v>#DIV/0!</v>
      </c>
      <c r="C8" s="25" t="e">
        <f>(('Данные для ввода на bus.gov.ru'!BC7/'Данные для ввода на bus.gov.ru'!BD7)*100)*0.2</f>
        <v>#DIV/0!</v>
      </c>
      <c r="D8" s="25" t="e">
        <f>(('Данные для ввода на bus.gov.ru'!BF7/'Данные для ввода на bus.gov.ru'!BG7)*100)*0.5</f>
        <v>#DIV/0!</v>
      </c>
      <c r="E8" s="25" t="e">
        <f t="shared" si="0"/>
        <v>#DIV/0!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3">
      <c r="A9" s="3">
        <f>'Данные для ввода на bus.gov.ru'!D8</f>
        <v>0</v>
      </c>
      <c r="B9" s="25" t="e">
        <f>(('Данные для ввода на bus.gov.ru'!AZ8/'Данные для ввода на bus.gov.ru'!BA8)*100)*0.3</f>
        <v>#DIV/0!</v>
      </c>
      <c r="C9" s="25" t="e">
        <f>(('Данные для ввода на bus.gov.ru'!BC8/'Данные для ввода на bus.gov.ru'!BD8)*100)*0.2</f>
        <v>#DIV/0!</v>
      </c>
      <c r="D9" s="25" t="e">
        <f>(('Данные для ввода на bus.gov.ru'!BF8/'Данные для ввода на bus.gov.ru'!BG8)*100)*0.5</f>
        <v>#DIV/0!</v>
      </c>
      <c r="E9" s="25" t="e">
        <f t="shared" si="0"/>
        <v>#DIV/0!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3">
      <c r="A10" s="3" t="str">
        <f>'Данные для ввода на bus.gov.ru'!D9</f>
        <v>МБОУ "Сычевская средняя общеобразовательная школа имени К.Ф.Лебединской"</v>
      </c>
      <c r="B10" s="25">
        <f>(('Данные для ввода на bus.gov.ru'!AZ9/'Данные для ввода на bus.gov.ru'!BA9)*100)*0.3</f>
        <v>29.53125</v>
      </c>
      <c r="C10" s="25">
        <f>(('Данные для ввода на bus.gov.ru'!BC9/'Данные для ввода на bus.gov.ru'!BD9)*100)*0.2</f>
        <v>19.6875</v>
      </c>
      <c r="D10" s="25">
        <f>(('Данные для ввода на bus.gov.ru'!BF9/'Данные для ввода на bus.gov.ru'!BG9)*100)*0.5</f>
        <v>49.21875</v>
      </c>
      <c r="E10" s="25">
        <f t="shared" si="0"/>
        <v>98.4375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3">
      <c r="A11" s="3">
        <f>'Данные для ввода на bus.gov.ru'!D10</f>
        <v>0</v>
      </c>
      <c r="B11" s="25" t="e">
        <f>(('Данные для ввода на bus.gov.ru'!AZ10/'Данные для ввода на bus.gov.ru'!BA10)*100)*0.3</f>
        <v>#DIV/0!</v>
      </c>
      <c r="C11" s="25" t="e">
        <f>(('Данные для ввода на bus.gov.ru'!BC10/'Данные для ввода на bus.gov.ru'!BD10)*100)*0.2</f>
        <v>#DIV/0!</v>
      </c>
      <c r="D11" s="25" t="e">
        <f>(('Данные для ввода на bus.gov.ru'!BF10/'Данные для ввода на bus.gov.ru'!BG10)*100)*0.5</f>
        <v>#DIV/0!</v>
      </c>
      <c r="E11" s="25" t="e">
        <f t="shared" si="0"/>
        <v>#DIV/0!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3">
      <c r="A12" s="3">
        <f>'Данные для ввода на bus.gov.ru'!D11</f>
        <v>0</v>
      </c>
      <c r="B12" s="25" t="e">
        <f>(('Данные для ввода на bus.gov.ru'!AZ11/'Данные для ввода на bus.gov.ru'!BA11)*100)*0.3</f>
        <v>#DIV/0!</v>
      </c>
      <c r="C12" s="25" t="e">
        <f>(('Данные для ввода на bus.gov.ru'!BC11/'Данные для ввода на bus.gov.ru'!BD11)*100)*0.2</f>
        <v>#DIV/0!</v>
      </c>
      <c r="D12" s="25" t="e">
        <f>(('Данные для ввода на bus.gov.ru'!BF11/'Данные для ввода на bus.gov.ru'!BG11)*100)*0.5</f>
        <v>#DIV/0!</v>
      </c>
      <c r="E12" s="25" t="e">
        <f t="shared" si="0"/>
        <v>#DIV/0!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3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3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3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3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3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3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3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3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3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3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3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3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3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3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3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3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3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3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3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3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3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3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3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3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3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3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3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3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3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3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3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3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3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3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3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3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3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3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3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3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3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3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3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3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3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3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3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3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3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3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3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3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3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3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3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3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3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3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3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3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3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3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3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3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3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3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3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3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3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3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3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3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3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3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3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3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3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3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3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3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3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3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3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3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3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3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3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3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3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3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3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3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3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3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3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3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3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3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3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3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3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3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3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3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3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3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3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3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3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3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3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3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3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3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3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3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3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3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3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3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3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3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3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3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3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3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3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3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3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3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3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3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3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3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3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3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3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3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3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3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3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3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3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3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3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3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3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3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3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3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3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3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3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3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3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3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3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3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3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3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3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3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3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3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3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3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3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3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3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3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3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3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3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3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3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3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3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3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3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3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3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3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3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3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3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3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3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3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3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3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3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3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3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3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3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3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3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3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3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3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3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3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3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3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3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3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3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3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3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3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3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3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3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3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3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3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3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3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3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3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3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3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3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3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3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3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3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3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3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3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3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3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3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3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3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3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3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3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3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3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3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3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3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3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3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3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3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3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3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3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3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3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3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3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3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3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3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3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3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3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3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3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3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3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3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3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3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3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3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3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3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3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3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3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3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3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3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3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3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3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3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3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3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3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3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3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3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3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3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3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3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3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3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3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3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3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3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3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3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3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3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3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3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3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3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3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3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3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3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3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3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3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3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3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3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3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3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3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3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3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3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3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3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3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3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3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3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3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3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3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3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3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3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3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3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3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3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3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3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3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3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3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3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3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3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3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3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3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3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3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3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3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3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3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3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3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3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3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3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3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3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3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3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3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3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3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3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3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3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3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3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3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3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3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3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3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3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3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3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3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3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3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3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3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3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3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3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3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3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3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3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3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3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3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3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3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3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3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3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3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3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3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3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3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3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3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3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3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3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3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3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3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3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abSelected="1" workbookViewId="0"/>
  </sheetViews>
  <sheetFormatPr defaultColWidth="14.44140625" defaultRowHeight="15" customHeight="1" x14ac:dyDescent="0.3"/>
  <cols>
    <col min="1" max="1" width="78.6640625" customWidth="1"/>
    <col min="2" max="26" width="14.44140625" customWidth="1"/>
  </cols>
  <sheetData>
    <row r="1" spans="1:26" ht="81" customHeight="1" x14ac:dyDescent="0.3">
      <c r="A1" s="22" t="s">
        <v>61</v>
      </c>
      <c r="B1" s="28" t="s">
        <v>62</v>
      </c>
      <c r="C1" s="29" t="s">
        <v>63</v>
      </c>
      <c r="D1" s="29" t="s">
        <v>64</v>
      </c>
      <c r="E1" s="29" t="s">
        <v>65</v>
      </c>
      <c r="F1" s="29" t="s">
        <v>66</v>
      </c>
      <c r="G1" s="2" t="s">
        <v>67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20" t="s">
        <v>49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12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3">
      <c r="A3" s="3">
        <f>'Критерий 1'!A3</f>
        <v>0</v>
      </c>
      <c r="B3" s="21" t="e">
        <f>'Критерий 1'!E3</f>
        <v>#VALUE!</v>
      </c>
      <c r="C3" s="21" t="e">
        <f>'Критерий 2'!D3</f>
        <v>#DIV/0!</v>
      </c>
      <c r="D3" s="21">
        <f>'Критерий 3'!E3</f>
        <v>0</v>
      </c>
      <c r="E3" s="21" t="e">
        <f>'Критерий 4'!E3</f>
        <v>#DIV/0!</v>
      </c>
      <c r="F3" s="21" t="e">
        <f>'Критерий 5'!E3</f>
        <v>#DIV/0!</v>
      </c>
      <c r="G3" s="21" t="e">
        <f t="shared" si="0"/>
        <v>#VALUE!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3">
        <f>'Критерий 1'!A4</f>
        <v>0</v>
      </c>
      <c r="B4" s="21" t="e">
        <f>'Критерий 1'!E4</f>
        <v>#VALUE!</v>
      </c>
      <c r="C4" s="21" t="e">
        <f>'Критерий 2'!D4</f>
        <v>#DIV/0!</v>
      </c>
      <c r="D4" s="21">
        <f>'Критерий 3'!E4</f>
        <v>0</v>
      </c>
      <c r="E4" s="21" t="e">
        <f>'Критерий 4'!E4</f>
        <v>#DIV/0!</v>
      </c>
      <c r="F4" s="21" t="e">
        <f>'Критерий 5'!E4</f>
        <v>#DIV/0!</v>
      </c>
      <c r="G4" s="21" t="e">
        <f t="shared" si="0"/>
        <v>#VALUE!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3">
        <f>'Критерий 1'!A5</f>
        <v>0</v>
      </c>
      <c r="B5" s="21" t="e">
        <f>'Критерий 1'!E5</f>
        <v>#VALUE!</v>
      </c>
      <c r="C5" s="21" t="e">
        <f>'Критерий 2'!D5</f>
        <v>#DIV/0!</v>
      </c>
      <c r="D5" s="21">
        <f>'Критерий 3'!E5</f>
        <v>0</v>
      </c>
      <c r="E5" s="21" t="e">
        <f>'Критерий 4'!E5</f>
        <v>#DIV/0!</v>
      </c>
      <c r="F5" s="21" t="e">
        <f>'Критерий 5'!E5</f>
        <v>#DIV/0!</v>
      </c>
      <c r="G5" s="21" t="e">
        <f t="shared" si="0"/>
        <v>#VALUE!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3">
        <f>'Критерий 1'!A6</f>
        <v>0</v>
      </c>
      <c r="B6" s="21" t="e">
        <f>'Критерий 1'!E6</f>
        <v>#VALUE!</v>
      </c>
      <c r="C6" s="21" t="e">
        <f>'Критерий 2'!D6</f>
        <v>#DIV/0!</v>
      </c>
      <c r="D6" s="21">
        <f>'Критерий 3'!E6</f>
        <v>0</v>
      </c>
      <c r="E6" s="21" t="e">
        <f>'Критерий 4'!E6</f>
        <v>#DIV/0!</v>
      </c>
      <c r="F6" s="21" t="e">
        <f>'Критерий 5'!E6</f>
        <v>#DIV/0!</v>
      </c>
      <c r="G6" s="21" t="e">
        <f t="shared" si="0"/>
        <v>#VALUE!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">
      <c r="A7" s="3">
        <f>'Критерий 1'!A7</f>
        <v>0</v>
      </c>
      <c r="B7" s="21" t="e">
        <f>'Критерий 1'!E7</f>
        <v>#VALUE!</v>
      </c>
      <c r="C7" s="21" t="e">
        <f>'Критерий 2'!D7</f>
        <v>#DIV/0!</v>
      </c>
      <c r="D7" s="21">
        <f>'Критерий 3'!E7</f>
        <v>0</v>
      </c>
      <c r="E7" s="21" t="e">
        <f>'Критерий 4'!E7</f>
        <v>#DIV/0!</v>
      </c>
      <c r="F7" s="21" t="e">
        <f>'Критерий 5'!E7</f>
        <v>#DIV/0!</v>
      </c>
      <c r="G7" s="21" t="e">
        <f t="shared" si="0"/>
        <v>#VALUE!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">
      <c r="A8" s="3">
        <f>'Критерий 1'!A8</f>
        <v>0</v>
      </c>
      <c r="B8" s="21" t="e">
        <f>'Критерий 1'!E8</f>
        <v>#VALUE!</v>
      </c>
      <c r="C8" s="21" t="e">
        <f>'Критерий 2'!D8</f>
        <v>#DIV/0!</v>
      </c>
      <c r="D8" s="21">
        <f>'Критерий 3'!E8</f>
        <v>0</v>
      </c>
      <c r="E8" s="21" t="e">
        <f>'Критерий 4'!E8</f>
        <v>#DIV/0!</v>
      </c>
      <c r="F8" s="21" t="e">
        <f>'Критерий 5'!E8</f>
        <v>#DIV/0!</v>
      </c>
      <c r="G8" s="21" t="e">
        <f t="shared" si="0"/>
        <v>#VALUE!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3">
      <c r="A9" s="3">
        <f>'Критерий 1'!A9</f>
        <v>0</v>
      </c>
      <c r="B9" s="21" t="e">
        <f>'Критерий 1'!E9</f>
        <v>#VALUE!</v>
      </c>
      <c r="C9" s="21" t="e">
        <f>'Критерий 2'!D9</f>
        <v>#DIV/0!</v>
      </c>
      <c r="D9" s="21">
        <f>'Критерий 3'!E9</f>
        <v>0</v>
      </c>
      <c r="E9" s="21" t="e">
        <f>'Критерий 4'!E9</f>
        <v>#DIV/0!</v>
      </c>
      <c r="F9" s="21" t="e">
        <f>'Критерий 5'!E9</f>
        <v>#DIV/0!</v>
      </c>
      <c r="G9" s="21" t="e">
        <f t="shared" si="0"/>
        <v>#VALUE!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3" t="str">
        <f>'Критерий 1'!A10</f>
        <v>МБОУ "Сычевская средняя общеобразовательная школа имени К.Ф.Лебединской"</v>
      </c>
      <c r="B10" s="21">
        <f>'Критерий 1'!E10</f>
        <v>91.51477832512316</v>
      </c>
      <c r="C10" s="21">
        <f>'Критерий 2'!D10</f>
        <v>98.818897637795274</v>
      </c>
      <c r="D10" s="21">
        <f>'Критерий 3'!E10</f>
        <v>76</v>
      </c>
      <c r="E10" s="21">
        <f>'Критерий 4'!E10</f>
        <v>99.6875</v>
      </c>
      <c r="F10" s="21">
        <f>'Критерий 5'!E10</f>
        <v>98.4375</v>
      </c>
      <c r="G10" s="21">
        <f t="shared" si="0"/>
        <v>92.891735192583695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">
      <c r="A11" s="3">
        <f>'Критерий 1'!A11</f>
        <v>0</v>
      </c>
      <c r="B11" s="21" t="e">
        <f>'Критерий 1'!E11</f>
        <v>#VALUE!</v>
      </c>
      <c r="C11" s="21" t="e">
        <f>'Критерий 2'!D11</f>
        <v>#DIV/0!</v>
      </c>
      <c r="D11" s="21">
        <f>'Критерий 3'!E11</f>
        <v>0</v>
      </c>
      <c r="E11" s="21" t="e">
        <f>'Критерий 4'!E11</f>
        <v>#DIV/0!</v>
      </c>
      <c r="F11" s="21" t="e">
        <f>'Критерий 5'!E11</f>
        <v>#DIV/0!</v>
      </c>
      <c r="G11" s="21" t="e">
        <f t="shared" si="0"/>
        <v>#VALUE!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">
      <c r="A12" s="31">
        <f>'Критерий 1'!A12</f>
        <v>0</v>
      </c>
      <c r="B12" s="30" t="e">
        <f>'Критерий 1'!E12</f>
        <v>#VALUE!</v>
      </c>
      <c r="C12" s="30" t="e">
        <f>'Критерий 2'!D12</f>
        <v>#DIV/0!</v>
      </c>
      <c r="D12" s="30">
        <f>'Критерий 3'!E12</f>
        <v>0</v>
      </c>
      <c r="E12" s="30" t="e">
        <f>'Критерий 4'!E12</f>
        <v>#DIV/0!</v>
      </c>
      <c r="F12" s="30" t="e">
        <f>'Критерий 5'!E12</f>
        <v>#DIV/0!</v>
      </c>
      <c r="G12" s="30" t="e">
        <f t="shared" si="0"/>
        <v>#VALUE!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32"/>
      <c r="B13" s="33"/>
      <c r="C13" s="33"/>
      <c r="D13" s="33"/>
      <c r="E13" s="33"/>
      <c r="F13" s="33"/>
      <c r="G13" s="3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34"/>
      <c r="B14" s="35"/>
      <c r="C14" s="35"/>
      <c r="D14" s="35"/>
      <c r="E14" s="35"/>
      <c r="F14" s="35"/>
      <c r="G14" s="3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34"/>
      <c r="B15" s="35"/>
      <c r="C15" s="35"/>
      <c r="D15" s="35"/>
      <c r="E15" s="35"/>
      <c r="F15" s="35"/>
      <c r="G15" s="3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34"/>
      <c r="B16" s="35"/>
      <c r="C16" s="35"/>
      <c r="D16" s="35"/>
      <c r="E16" s="35"/>
      <c r="F16" s="35"/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34"/>
      <c r="B17" s="35"/>
      <c r="C17" s="35"/>
      <c r="D17" s="35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34"/>
      <c r="B18" s="35"/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3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">
      <c r="A20" s="34"/>
      <c r="B20" s="35"/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34"/>
      <c r="B21" s="35"/>
      <c r="C21" s="35"/>
      <c r="D21" s="35"/>
      <c r="E21" s="35"/>
      <c r="F21" s="35"/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">
      <c r="A251" s="34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">
      <c r="A252" s="34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">
      <c r="A253" s="34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">
      <c r="A254" s="34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">
      <c r="A255" s="34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">
      <c r="A256" s="34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">
      <c r="A257" s="34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">
      <c r="A258" s="34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">
      <c r="A259" s="34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">
      <c r="A260" s="34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">
      <c r="A261" s="34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Компьютер</cp:lastModifiedBy>
  <dcterms:modified xsi:type="dcterms:W3CDTF">2023-01-17T04:08:20Z</dcterms:modified>
</cp:coreProperties>
</file>